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X:\State 911 Department\NG911\"/>
    </mc:Choice>
  </mc:AlternateContent>
  <xr:revisionPtr revIDLastSave="0" documentId="8_{34F43DF4-37D2-4FA5-8701-898330E16839}" xr6:coauthVersionLast="47" xr6:coauthVersionMax="47" xr10:uidLastSave="{00000000-0000-0000-0000-000000000000}"/>
  <bookViews>
    <workbookView xWindow="2250" yWindow="2250" windowWidth="24135" windowHeight="11295" xr2:uid="{7F2D1DE7-2925-4F2B-AB4D-DF0F2CD68340}"/>
  </bookViews>
  <sheets>
    <sheet name="Schedule 1" sheetId="1" r:id="rId1"/>
    <sheet name="Schedule 2" sheetId="3" r:id="rId2"/>
    <sheet name="RFP Reference" sheetId="2" r:id="rId3"/>
  </sheets>
  <definedNames>
    <definedName name="_Key1" hidden="1">#REF!</definedName>
    <definedName name="_Key2" hidden="1">#REF!</definedName>
    <definedName name="_Order1" hidden="1">255</definedName>
    <definedName name="_Order2" hidden="1">255</definedName>
    <definedName name="_Sort" hidden="1">#REF!</definedName>
    <definedName name="_Toc61409851" localSheetId="0">'Schedule 1'!$B$3</definedName>
    <definedName name="_xlnm.Print_Area" localSheetId="0">'Schedule 1'!$A$1:$H$88</definedName>
    <definedName name="wrn.One." hidden="1">{#N/A,#N/A,FALSE,"Consolidated 2002";#N/A,#N/A,FALSE,"Consolidated 2003";#N/A,#N/A,FALSE,"Consolidated 2004";#N/A,#N/A,FALSE,"2002 Assumptions";#N/A,#N/A,FALSE,"2003 Assumptions";#N/A,#N/A,FALSE,"2004 Assumptions"}</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E15" i="3" l="1"/>
  <c r="F15" i="3"/>
  <c r="G15" i="3"/>
  <c r="D15" i="3"/>
  <c r="D14" i="3"/>
  <c r="E14" i="3"/>
  <c r="F14" i="3"/>
  <c r="G14" i="3"/>
  <c r="C8" i="3"/>
  <c r="C9" i="3"/>
  <c r="C10" i="3" s="1"/>
  <c r="C14" i="3" s="1"/>
  <c r="I83" i="1"/>
  <c r="F83" i="1"/>
  <c r="I82" i="1"/>
  <c r="F82" i="1"/>
  <c r="I65" i="1"/>
  <c r="I66" i="1"/>
  <c r="I67" i="1"/>
  <c r="I68" i="1"/>
  <c r="I69" i="1"/>
  <c r="I70" i="1"/>
  <c r="F65" i="1"/>
  <c r="F66" i="1"/>
  <c r="F67" i="1"/>
  <c r="F68" i="1"/>
  <c r="F69" i="1"/>
  <c r="F70" i="1"/>
  <c r="I84" i="1" l="1"/>
  <c r="F84" i="1"/>
  <c r="I79" i="1"/>
  <c r="F79" i="1"/>
  <c r="I78" i="1"/>
  <c r="F78" i="1"/>
  <c r="I77" i="1"/>
  <c r="F77" i="1"/>
  <c r="I76" i="1"/>
  <c r="F76" i="1"/>
  <c r="I75" i="1"/>
  <c r="F75" i="1"/>
  <c r="I74" i="1"/>
  <c r="F74" i="1"/>
  <c r="F80" i="1" s="1"/>
  <c r="I71" i="1"/>
  <c r="F71" i="1"/>
  <c r="I64" i="1"/>
  <c r="F64" i="1"/>
  <c r="I61" i="1"/>
  <c r="F61" i="1"/>
  <c r="I60" i="1"/>
  <c r="F60" i="1"/>
  <c r="I56" i="1"/>
  <c r="F56" i="1"/>
  <c r="I55" i="1"/>
  <c r="F55" i="1"/>
  <c r="I54" i="1"/>
  <c r="F54" i="1"/>
  <c r="I53" i="1"/>
  <c r="F53" i="1"/>
  <c r="I52" i="1"/>
  <c r="F52" i="1"/>
  <c r="I51" i="1"/>
  <c r="F51" i="1"/>
  <c r="I47" i="1"/>
  <c r="F47" i="1"/>
  <c r="I46" i="1"/>
  <c r="F46" i="1"/>
  <c r="I45" i="1"/>
  <c r="F45" i="1"/>
  <c r="I44" i="1"/>
  <c r="F44" i="1"/>
  <c r="I43" i="1"/>
  <c r="F43" i="1"/>
  <c r="I42" i="1"/>
  <c r="F42" i="1"/>
  <c r="I41" i="1"/>
  <c r="F41" i="1"/>
  <c r="I40" i="1"/>
  <c r="F40" i="1"/>
  <c r="I36" i="1"/>
  <c r="F36" i="1"/>
  <c r="I35" i="1"/>
  <c r="F35" i="1"/>
  <c r="I34" i="1"/>
  <c r="F34" i="1"/>
  <c r="I33" i="1"/>
  <c r="F33" i="1"/>
  <c r="I59" i="1"/>
  <c r="F59" i="1"/>
  <c r="I39" i="1"/>
  <c r="F39" i="1"/>
  <c r="I50" i="1"/>
  <c r="F50" i="1"/>
  <c r="I30" i="1"/>
  <c r="F30" i="1"/>
  <c r="I29" i="1"/>
  <c r="F29" i="1"/>
  <c r="I28" i="1"/>
  <c r="F28" i="1"/>
  <c r="I27" i="1"/>
  <c r="F27" i="1"/>
  <c r="I26" i="1"/>
  <c r="F26" i="1"/>
  <c r="I22" i="1"/>
  <c r="F22" i="1"/>
  <c r="I21" i="1"/>
  <c r="F21" i="1"/>
  <c r="I20" i="1"/>
  <c r="F20" i="1"/>
  <c r="I19" i="1"/>
  <c r="F19" i="1"/>
  <c r="I18" i="1"/>
  <c r="F18" i="1"/>
  <c r="I17" i="1"/>
  <c r="F17" i="1"/>
  <c r="F37" i="1" l="1"/>
  <c r="F62" i="1"/>
  <c r="F72" i="1"/>
  <c r="F57" i="1"/>
  <c r="F48" i="1"/>
  <c r="I80" i="1"/>
  <c r="I62" i="1"/>
  <c r="I72" i="1"/>
  <c r="I57" i="1"/>
  <c r="I48" i="1"/>
  <c r="I31" i="1"/>
  <c r="I37" i="1"/>
  <c r="F31" i="1"/>
  <c r="F23" i="1"/>
  <c r="I23" i="1"/>
  <c r="I86" i="1" l="1"/>
  <c r="F86" i="1"/>
</calcChain>
</file>

<file path=xl/sharedStrings.xml><?xml version="1.0" encoding="utf-8"?>
<sst xmlns="http://schemas.openxmlformats.org/spreadsheetml/2006/main" count="304" uniqueCount="270">
  <si>
    <t>Schedule 1 – Equipment and Implementation</t>
  </si>
  <si>
    <t>Ongoing monthly recurring costs (MRC)</t>
  </si>
  <si>
    <t>Deliverable / Cost Area</t>
  </si>
  <si>
    <t># of FTEs</t>
  </si>
  <si>
    <t>Unit of Measure</t>
  </si>
  <si>
    <t>Estimated Cost</t>
  </si>
  <si>
    <t>Extended Price (Unit of Measure x Estimated Cost)</t>
  </si>
  <si>
    <t>Unit Price</t>
  </si>
  <si>
    <t>Extended Price (QTY x Unit Price)</t>
  </si>
  <si>
    <t>ESInet network design, management, and operation services</t>
  </si>
  <si>
    <t xml:space="preserve"> </t>
  </si>
  <si>
    <t>Sub-Total</t>
  </si>
  <si>
    <t>NG, i3 core functions and capabilities</t>
  </si>
  <si>
    <t>Total Transfer and Implementation Cost</t>
  </si>
  <si>
    <t>Assumptions and Comments</t>
  </si>
  <si>
    <t>State of Nebraska Cost proposal template</t>
  </si>
  <si>
    <t>Cost Proposal</t>
  </si>
  <si>
    <t>Section 1 - ESInet Requirements</t>
  </si>
  <si>
    <t>1.1 Architecture and Topology</t>
  </si>
  <si>
    <t>1.2 External and PSAP Connectivity</t>
  </si>
  <si>
    <t>1.3 Legacy Interoperability</t>
  </si>
  <si>
    <t>1.5 Resilience and Service Levels</t>
  </si>
  <si>
    <t>1.6 Operations and Management</t>
  </si>
  <si>
    <t>1.4 Network Behavior and Performance</t>
  </si>
  <si>
    <t>Section 2 - Next Generation Core Services Requirements</t>
  </si>
  <si>
    <t>TECHNICAL REQUIREMENTS</t>
  </si>
  <si>
    <t>1. ESInet Requirements</t>
  </si>
  <si>
    <t>1.1. Architecture and Topology</t>
  </si>
  <si>
    <t>1.1.1. ESInet Diagrams</t>
  </si>
  <si>
    <t>1.1.2. ESInet Interconnection</t>
  </si>
  <si>
    <t>1.2. External and PSAP Connectivity</t>
  </si>
  <si>
    <t>1.2.1. Originating Service Provider (OSP) Connection</t>
  </si>
  <si>
    <t>1.2.2. PSAP Connection</t>
  </si>
  <si>
    <t>1.3. Legacy Interoperability</t>
  </si>
  <si>
    <t>1.3.1. Legacy Network Gateway (LNG)</t>
  </si>
  <si>
    <t>1.3.2. Legacy Selective Router Gateway (LSRG)</t>
  </si>
  <si>
    <t>1.3.3. Legacy PSAP Gateway (LPG)</t>
  </si>
  <si>
    <t>1.4. Network Behavior and Performance</t>
  </si>
  <si>
    <t>1.4.1. ESInet IP Routing</t>
  </si>
  <si>
    <t>1.4.2. ESInet Bandwidth</t>
  </si>
  <si>
    <t>1.4.3. Quality of Service (QoS)</t>
  </si>
  <si>
    <t>1.4.4. Traffic Flow Requirements</t>
  </si>
  <si>
    <t>1.4.5. Traffic Shaping</t>
  </si>
  <si>
    <t>1.4.6. ESInet Network Time</t>
  </si>
  <si>
    <t>1.5. Resilience and Service Levels</t>
  </si>
  <si>
    <t>1.5.1. ESInet Availability</t>
  </si>
  <si>
    <t>1.5.2. ESInet Reliability</t>
  </si>
  <si>
    <t>1.6. Operations and Management</t>
  </si>
  <si>
    <t>1.6.1. ESInet Monitoring and Management</t>
  </si>
  <si>
    <t>1.6.2. ESInet Maintenance Window</t>
  </si>
  <si>
    <t>1.7. Implementation Details</t>
  </si>
  <si>
    <t>1.7.1. Port Mapping</t>
  </si>
  <si>
    <t>2. Next Generation Core Services (NGCS) Requirements</t>
  </si>
  <si>
    <t>2.1. Edge Security and Ingress</t>
  </si>
  <si>
    <t>2.1.1. Border Control Function (BCF)</t>
  </si>
  <si>
    <t>2.1.2. STIR/SHAKEN Support</t>
  </si>
  <si>
    <t>2.1.3. Security Mechanisms</t>
  </si>
  <si>
    <t>2.2. Core Routing and Location</t>
  </si>
  <si>
    <t>2.2.1. Emergency Services Routing Proxy (ESRP)</t>
  </si>
  <si>
    <t>2.2.1.1. Policy Store</t>
  </si>
  <si>
    <t>2.2.2. Location Information Server (LIS)</t>
  </si>
  <si>
    <t>2.2.3. Location Database (LDB)</t>
  </si>
  <si>
    <t>2.2.4. Emergency Call Routing Function / Location Validation Function (ECRF/LVF)</t>
  </si>
  <si>
    <t>2.2.5. Forest Guide</t>
  </si>
  <si>
    <t>2.2.6. Service/Agency Locator (SAL)</t>
  </si>
  <si>
    <t>2.3. Data and Enrichment</t>
  </si>
  <si>
    <t>2.3.1. Additional Data Repository (ADR)</t>
  </si>
  <si>
    <t>2.4. Call Flow and Media Handling</t>
  </si>
  <si>
    <t>2.4.1. Call Flow and Session Handling Requirements</t>
  </si>
  <si>
    <t>2.4.2. Media Quality of Service (QoS)</t>
  </si>
  <si>
    <t>2.4.2.1. Audio</t>
  </si>
  <si>
    <t>2.4.2.2. Video</t>
  </si>
  <si>
    <t>2.4.2.3. Text</t>
  </si>
  <si>
    <t>2.4.3. Interactive Multimedia Response Service (IMRS)</t>
  </si>
  <si>
    <t>2.4.4. Bridge</t>
  </si>
  <si>
    <t>2.5. Egress and External Interfaces</t>
  </si>
  <si>
    <t>2.5.1. Outgoing Call Interface Function (OCIF)</t>
  </si>
  <si>
    <t>3. GIS and Database Services Requirements</t>
  </si>
  <si>
    <t>3.1. Data Management and Interfaces</t>
  </si>
  <si>
    <t>3.1.1. GIS and Database Management Functionality</t>
  </si>
  <si>
    <t>3.1.2. Spatial Interface (SI) Functionality</t>
  </si>
  <si>
    <t>3.2. Core Data Services</t>
  </si>
  <si>
    <t>3.2.1. Mapping Data Service</t>
  </si>
  <si>
    <t>3.2.2. MSAG Conversion Service (MCS)</t>
  </si>
  <si>
    <t>3.2.3. Geocode Conversion Service (GCS)</t>
  </si>
  <si>
    <t>3.3. PSAP-Facing Services</t>
  </si>
  <si>
    <t>3.3.1. PSAP Mapping Service</t>
  </si>
  <si>
    <t>3.3.2. Map Discrepancy Reporting</t>
  </si>
  <si>
    <t>3.4. External Integrations</t>
  </si>
  <si>
    <t>9.5.1.1. Security Considerations in Change Management</t>
  </si>
  <si>
    <t>2.1 Edge Security and Ingress</t>
  </si>
  <si>
    <t>2.2 Core Routing and Location</t>
  </si>
  <si>
    <t>2.3 Data and Enrichment</t>
  </si>
  <si>
    <t>2.4 Call Flow and Media Handling</t>
  </si>
  <si>
    <t>2.5 Egress and External Interfaces</t>
  </si>
  <si>
    <t>Section 3 -  GIS and Database Services Requirements</t>
  </si>
  <si>
    <t>3.1 Data Management and Interfaces</t>
  </si>
  <si>
    <t>3.2 Core Data Services</t>
  </si>
  <si>
    <t>3.3 PSAP-Facing Services</t>
  </si>
  <si>
    <t>3.4 External Integrations</t>
  </si>
  <si>
    <t>9.1 Service Management Framework</t>
  </si>
  <si>
    <t>9.2 Continuity and Resilience</t>
  </si>
  <si>
    <t>4. Security Requirements</t>
  </si>
  <si>
    <t>4.1. Management and Process Control</t>
  </si>
  <si>
    <t>4.1.1. Personnel Roles and Responsibilities</t>
  </si>
  <si>
    <t>4.1.2. Identity Management</t>
  </si>
  <si>
    <t>4.1.2.1. Roles</t>
  </si>
  <si>
    <t>4.1.3. Policies and Procedures</t>
  </si>
  <si>
    <t>4.1.3.1. Incident Response Plans</t>
  </si>
  <si>
    <t>4.2. Information System Infrastructure and Management</t>
  </si>
  <si>
    <t>4.1.4. Authorization and Data Rights Management</t>
  </si>
  <si>
    <t>4.2.1. Device Inventory</t>
  </si>
  <si>
    <t>4.2.2. Patching and Update Management</t>
  </si>
  <si>
    <t>4.2.3. Segmentation and Traffic Separation</t>
  </si>
  <si>
    <t>4.2.4. Network Boundary Protection</t>
  </si>
  <si>
    <t>4.2.4.1. External Connections</t>
  </si>
  <si>
    <t>4.2.4.2. Demilitarized Zones (DMZ)</t>
  </si>
  <si>
    <t>4.2.4.3. Defense in Depth</t>
  </si>
  <si>
    <t>4.2.4.4. Remote Access</t>
  </si>
  <si>
    <t>4.2.5. Infrastructure Resilience</t>
  </si>
  <si>
    <t>4.3. Authentication and Federated SSO</t>
  </si>
  <si>
    <t>4.4. Cryptography and Public Key Infrastructure</t>
  </si>
  <si>
    <t>4.4.1. Cryptographic Keys</t>
  </si>
  <si>
    <t>4.4.2. Use of Self-Signed Certificates</t>
  </si>
  <si>
    <t>4.5. Integrity Protection</t>
  </si>
  <si>
    <t>4.5.1. JSON Web Signatures (JWS)</t>
  </si>
  <si>
    <t>4.6. Information Privacy</t>
  </si>
  <si>
    <t>4.7. Security Assessment and Audit</t>
  </si>
  <si>
    <t>4.7.1. Assessment and Audit Documentation</t>
  </si>
  <si>
    <t>4.8. Security Monitoring, Detection, and Alerting</t>
  </si>
  <si>
    <t>4.8.1. Security Event Logging and Continuous Monitoring</t>
  </si>
  <si>
    <t>4.8.1.1. Time Synchronization</t>
  </si>
  <si>
    <t>4.8.2. Denial of Service and Telephony Denial of Service (DoS/TDoS)</t>
  </si>
  <si>
    <t>4.8.3. Intrusion Detection and Prevention Systems (IDS/IPS)</t>
  </si>
  <si>
    <t>4.9. Domain Name System (DNS)</t>
  </si>
  <si>
    <t>5. Reporting Services Requirements</t>
  </si>
  <si>
    <t>5.1. Reporting and Data Collection Requirements</t>
  </si>
  <si>
    <t>5.2. Logging Service</t>
  </si>
  <si>
    <t>5.3. i3 Logging and Reporting Requirements</t>
  </si>
  <si>
    <t>5.4. Functional Element Reporting</t>
  </si>
  <si>
    <t>5.5. Monitoring, Outages, Failover, Trouble Tickets, and Escalation</t>
  </si>
  <si>
    <t>5.6. Maintenance and Configuration Reports</t>
  </si>
  <si>
    <t>5.7. Discrepancy Reporting</t>
  </si>
  <si>
    <t>5.7.1. Policy and Core Routing</t>
  </si>
  <si>
    <t>5.7.1.1. Policy Store Discrepancy Report</t>
  </si>
  <si>
    <t>5.7.1.2. Policy Discrepancy Report</t>
  </si>
  <si>
    <t>5.7.1.3. Emergency Services Routing Proxy (ESRP) Discrepancy Report</t>
  </si>
  <si>
    <t>5.7.2. Location and GIS Sources</t>
  </si>
  <si>
    <t>5.7.2.1. Location Information Server (LIS) Discrepancy Report</t>
  </si>
  <si>
    <t>5.7.2.2. GIS Discrepancy Report</t>
  </si>
  <si>
    <t>5.7.2.3. MSAG Conversion Service Discrepancy Report</t>
  </si>
  <si>
    <t>5.7.2.4. LoST Discrepancy Report</t>
  </si>
  <si>
    <t>5.7.3. Signaling and Edge</t>
  </si>
  <si>
    <t>5.7.3.1. SIP Discrepancy Report</t>
  </si>
  <si>
    <t>5.7.3.2. Border Control Function (BCF) Discrepancy Report</t>
  </si>
  <si>
    <t>5.7.4. Network and Infrastructure</t>
  </si>
  <si>
    <t>5.7.4.1. Network Discrepancy Report</t>
  </si>
  <si>
    <t>5.7.5. Security and Trust</t>
  </si>
  <si>
    <t>5.7.5.1. Permissions/Security/Authentication Discrepancy Report</t>
  </si>
  <si>
    <t>5.7.5.2. Log Signature/Certificate Discrepancy Report</t>
  </si>
  <si>
    <t>5.7.6. Data and Logging</t>
  </si>
  <si>
    <t>5.7.6.1. Logging Service Discrepancy Report</t>
  </si>
  <si>
    <t>5.7.6.2. ADR/IS-ADR Discrepancy Report</t>
  </si>
  <si>
    <t>5.7.7. PSAP Operations and Treatments</t>
  </si>
  <si>
    <t>5.7.7.1. PSAP Call Taker Discrepancy Report</t>
  </si>
  <si>
    <t>5.7.7.2. Call Transfer Failure Discrepancy Report</t>
  </si>
  <si>
    <t>5.7.7.3. Interactive Media Response (IMR) Discrepancy Report</t>
  </si>
  <si>
    <t>5.7.8. External Providers</t>
  </si>
  <si>
    <t>5.7.8.1. Originating Service Provider Discrepancy Report</t>
  </si>
  <si>
    <t>5.7.9. Test and Tools</t>
  </si>
  <si>
    <t>5.7.9.1. Test Call Generator Discrepancy Report</t>
  </si>
  <si>
    <t>6. Installation Requirements</t>
  </si>
  <si>
    <t>6.1. Installation Services</t>
  </si>
  <si>
    <t>6.2. Wiring and Cabling</t>
  </si>
  <si>
    <t>6.3. Grounding</t>
  </si>
  <si>
    <t>7. Training</t>
  </si>
  <si>
    <t>7.1. Audiences and Scope</t>
  </si>
  <si>
    <t>7.2. Training Elements</t>
  </si>
  <si>
    <t>7.3. Technical Assistance</t>
  </si>
  <si>
    <t>7.4. Schedule and Locations</t>
  </si>
  <si>
    <t>7.5. Training Materials</t>
  </si>
  <si>
    <t>7.6. Post-Deployment Training and Costs (Proposal Requirement)</t>
  </si>
  <si>
    <t>7.7. Comprehension, Testing, and Certification</t>
  </si>
  <si>
    <t>7.8. Training Plan and Samples (Proposal Requirement)</t>
  </si>
  <si>
    <t>8. Operations and Service Management Requirements</t>
  </si>
  <si>
    <t>8.1. Service Management Framework</t>
  </si>
  <si>
    <t>8.1.1. Service Management Plan</t>
  </si>
  <si>
    <t>8.1.2. Service Level Agreement (SLA)</t>
  </si>
  <si>
    <t>8.1.3. Compliance and Risk Management</t>
  </si>
  <si>
    <t>8.1.4. Monthly Project Review and Compliance</t>
  </si>
  <si>
    <t>8.2. Continuity and Resilience</t>
  </si>
  <si>
    <t>8.2.1. Availability</t>
  </si>
  <si>
    <t>8.2.2. Continuity of Operations Plan (COOP)</t>
  </si>
  <si>
    <t>8.2.3. Disaster Recovery (DR)</t>
  </si>
  <si>
    <t>8.3. Operations Centers and Support</t>
  </si>
  <si>
    <t>8.3.1. Network Operations Center (NOC)</t>
  </si>
  <si>
    <t>8.3.2. Security Operations Center (SOC)</t>
  </si>
  <si>
    <t>8.3.3. Help Desk</t>
  </si>
  <si>
    <t>8.3.3.1. Trouble Handling and Ticketing Requirements</t>
  </si>
  <si>
    <t>8.3.3.2. Monitoring of Applications and Equipment</t>
  </si>
  <si>
    <t>8.3.3.3. Root Cause Analysis</t>
  </si>
  <si>
    <t>8.3.4. Customer Support Services</t>
  </si>
  <si>
    <t>8.4. Monitoring and Event Management</t>
  </si>
  <si>
    <t>8.4.1. Alarm Categories</t>
  </si>
  <si>
    <t>8.5. Change, Maintenance, and Release Management</t>
  </si>
  <si>
    <t>8.5.1. Change Management Requirements</t>
  </si>
  <si>
    <t>8.5.2. Scheduled Maintenance Process</t>
  </si>
  <si>
    <t>8.5.3. Software Development Process</t>
  </si>
  <si>
    <t>8.5.4. Software Updates and Improvements</t>
  </si>
  <si>
    <t>8.6. Spares and Inventory</t>
  </si>
  <si>
    <t>8.6.1. Spares</t>
  </si>
  <si>
    <t>8.6.2. Spare Inventory at Data Centers</t>
  </si>
  <si>
    <t>9. Value Add and Optional Services</t>
  </si>
  <si>
    <t>10. Use Case Examples for Use with Response</t>
  </si>
  <si>
    <t>Section 4 -  Security Requirements</t>
  </si>
  <si>
    <t>4.1 Management and Process Control</t>
  </si>
  <si>
    <t>4.2 Information System Infrastructure and Management</t>
  </si>
  <si>
    <t>4.3 Authentication and Federated SSO</t>
  </si>
  <si>
    <t>4.4 Cryptography and Public Key Infrastructure</t>
  </si>
  <si>
    <t>4.5 Integrity Protection</t>
  </si>
  <si>
    <t>4.6 Information Privacy</t>
  </si>
  <si>
    <t>4.7 Secruity Assessment and Audit</t>
  </si>
  <si>
    <t>4.8 Security Monitoring, Detection and Alerting</t>
  </si>
  <si>
    <t>4.9 Domain Name System (DNS)</t>
  </si>
  <si>
    <t>Section 5 - Reporting Services Requirements</t>
  </si>
  <si>
    <t>5.1 Reporting and Data Collection  Requirements</t>
  </si>
  <si>
    <t>5.2 Logging Service</t>
  </si>
  <si>
    <t>5.3 i3 Logging and Reporting Requirements</t>
  </si>
  <si>
    <t>5.4 Functional Element Reporting</t>
  </si>
  <si>
    <t>5.5 Monitoring, Outages, Failover, Trouble Tickets and Escalation</t>
  </si>
  <si>
    <t>5.6 Maintenance and Configuration Reports</t>
  </si>
  <si>
    <t>5.7 Discrepancy Reporting</t>
  </si>
  <si>
    <t>Section 6 - Installation Requirements</t>
  </si>
  <si>
    <t>6.1 Installation Requirements</t>
  </si>
  <si>
    <t>6.2 Wiring and Cabling</t>
  </si>
  <si>
    <t>6.3 Grounding</t>
  </si>
  <si>
    <t>Section 7 - Training</t>
  </si>
  <si>
    <t>7.1 Audiences and Scope</t>
  </si>
  <si>
    <t>7.2 Training Elements</t>
  </si>
  <si>
    <t>7.3 Technical Assistance</t>
  </si>
  <si>
    <t>7.4 Schedule and Locations</t>
  </si>
  <si>
    <t>7.5 Training Materials</t>
  </si>
  <si>
    <t>7.6 Post-Deployment Training and Costs (Proposal Requirements)</t>
  </si>
  <si>
    <t>7.7 Comprehension, Testing and Certification</t>
  </si>
  <si>
    <t>7.8 Training Plan and Samples (Proposal Requirement)</t>
  </si>
  <si>
    <t>Section 8 - Operations and Service Management Requirements</t>
  </si>
  <si>
    <t>8.1 Service Management Framework</t>
  </si>
  <si>
    <t>8.2 Continuity and Resilience</t>
  </si>
  <si>
    <t>8.3 Operations Centers and Support</t>
  </si>
  <si>
    <t>8.4 Monitoring and Event Management</t>
  </si>
  <si>
    <t>8.5 Change, Maintenance and Release Management</t>
  </si>
  <si>
    <t>8.6 Spares and Inventory</t>
  </si>
  <si>
    <t>Section 9 - Value Add / Optional</t>
  </si>
  <si>
    <t>Annual Cost</t>
  </si>
  <si>
    <t>Year 2</t>
  </si>
  <si>
    <t>Year 3</t>
  </si>
  <si>
    <t>Year 4</t>
  </si>
  <si>
    <t>Year 5</t>
  </si>
  <si>
    <t>This table indicates the pricing elements identified for requirements The successful Respondent is to group tasks/deliverables by the areas identified.  Each Section of the RFP requirements rolls into the item listed.Vendors should use this sheet as they feel necessary to accurately propose a price for each Section.  For example, if the pricing for ESInet is inclusive of each sub area, only one price needs to be entered.  If a sub-section is needed in addition to the overall price, the formula will add accordingly.</t>
  </si>
  <si>
    <t>At the bottom of the page is an area to offer further explanation of the pricing provided, and any assumptions that were used to provide the pricing.</t>
  </si>
  <si>
    <t>Instructions: Please fill in the cells shaded yellow.  These items will be used to assign Cost components.  Please do not fill in the gray and blue cells.  Note that the blue cells will populate automatically.  Price example - ESInet configured at 8 PSAP's for a total of 80,0000.   8 is entered in the unit of measure, $10,000 entered in the estimated cost.</t>
  </si>
  <si>
    <t>Annual Cost (MRC*12)</t>
  </si>
  <si>
    <t xml:space="preserve">Year 1 </t>
  </si>
  <si>
    <t>Total NRC (proposed) - caculated from Schedule 1</t>
  </si>
  <si>
    <t>Total MRC (proposed) - calculated from Schedule 1</t>
  </si>
  <si>
    <t>(Year one is NRC + Annual MRC)</t>
  </si>
  <si>
    <t>This table is to roll up the inputs from Schedule 1 into a monthly and annual cost</t>
  </si>
  <si>
    <t>MRC</t>
  </si>
  <si>
    <t>Schedule 2 – Monthly and Annual cost calculations</t>
  </si>
  <si>
    <t>Estimated one time (Nonrecurring - NRC) start up costs, capital costs etc.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</si>
</sst>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0_);_(* \(#,##0\);_(* &quot;-&quot;_);_(@_)"/>
    <numFmt numFmtId="44" formatCode="_(&quot;$&quot;* #,##0.00_);_(&quot;$&quot;* \(#,##0.00\);_(&quot;$&quot;* &quot;-&quot;??_);_(@_)"/>
  </numFmts>
  <fonts count="14" x14ac:knownFonts="1">
    <font>
      <sz val="10"/>
      <name val="Arial"/>
    </font>
    <font>
      <sz val="10"/>
      <name val="Arial"/>
      <family val="2"/>
    </font>
    <font>
      <b/>
      <sz val="11"/>
      <name val="Arial"/>
      <family val="2"/>
    </font>
    <font>
      <sz val="8"/>
      <name val="Arial"/>
      <family val="2"/>
    </font>
    <font>
      <b/>
      <sz val="10"/>
      <name val="Arial"/>
      <family val="2"/>
    </font>
    <font>
      <sz val="11"/>
      <name val="Arial"/>
      <family val="2"/>
    </font>
    <font>
      <b/>
      <i/>
      <sz val="10"/>
      <name val="Arial"/>
      <family val="2"/>
    </font>
    <font>
      <b/>
      <sz val="10"/>
      <color theme="4"/>
      <name val="Arial"/>
      <family val="2"/>
    </font>
    <font>
      <b/>
      <sz val="11"/>
      <color rgb="FFFF0000"/>
      <name val="Arial"/>
      <family val="2"/>
    </font>
    <font>
      <b/>
      <sz val="11"/>
      <color rgb="FFC00000"/>
      <name val="Arial"/>
      <family val="2"/>
    </font>
    <font>
      <sz val="11"/>
      <color rgb="FFFF0000"/>
      <name val="Arial"/>
      <family val="2"/>
    </font>
    <font>
      <b/>
      <u/>
      <sz val="11"/>
      <name val="Arial"/>
      <family val="2"/>
    </font>
    <font>
      <b/>
      <i/>
      <sz val="11"/>
      <name val="Arial"/>
      <family val="2"/>
    </font>
    <font>
      <b/>
      <sz val="10"/>
      <color rgb="FFC00000"/>
      <name val="Arial"/>
      <family val="2"/>
    </font>
  </fonts>
  <fills count="15">
    <fill>
      <patternFill patternType="none"/>
    </fill>
    <fill>
      <patternFill patternType="gray125"/>
    </fill>
    <fill>
      <patternFill patternType="solid">
        <fgColor indexed="9"/>
        <bgColor indexed="64"/>
      </patternFill>
    </fill>
    <fill>
      <patternFill patternType="solid">
        <fgColor rgb="FFFFFF00"/>
        <bgColor indexed="64"/>
      </patternFill>
    </fill>
    <fill>
      <patternFill patternType="solid">
        <fgColor indexed="22"/>
        <bgColor indexed="64"/>
      </patternFill>
    </fill>
    <fill>
      <patternFill patternType="solid">
        <fgColor theme="2" tint="-0.249977111117893"/>
        <bgColor indexed="64"/>
      </patternFill>
    </fill>
    <fill>
      <patternFill patternType="solid">
        <fgColor theme="0" tint="-0.249977111117893"/>
        <bgColor indexed="64"/>
      </patternFill>
    </fill>
    <fill>
      <patternFill patternType="solid">
        <fgColor theme="4" tint="0.79998168889431442"/>
        <bgColor indexed="64"/>
      </patternFill>
    </fill>
    <fill>
      <patternFill patternType="solid">
        <fgColor theme="0"/>
        <bgColor indexed="64"/>
      </patternFill>
    </fill>
    <fill>
      <patternFill patternType="solid">
        <fgColor indexed="41"/>
        <bgColor indexed="64"/>
      </patternFill>
    </fill>
    <fill>
      <patternFill patternType="solid">
        <fgColor indexed="43"/>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2" tint="-9.9978637043366805E-2"/>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4">
    <xf numFmtId="0" fontId="0" fillId="0" borderId="0"/>
    <xf numFmtId="41" fontId="1" fillId="0" borderId="0" applyFont="0" applyFill="0" applyBorder="0" applyAlignment="0" applyProtection="0"/>
    <xf numFmtId="44" fontId="1" fillId="0" borderId="0" applyFont="0" applyFill="0" applyBorder="0" applyAlignment="0" applyProtection="0"/>
    <xf numFmtId="0" fontId="3" fillId="0" borderId="0"/>
  </cellStyleXfs>
  <cellXfs count="91">
    <xf numFmtId="0" fontId="0" fillId="0" borderId="0" xfId="0"/>
    <xf numFmtId="0" fontId="2" fillId="2" borderId="0" xfId="0" applyFont="1" applyFill="1" applyAlignment="1" applyProtection="1">
      <alignment horizontal="left" wrapText="1"/>
      <protection hidden="1"/>
    </xf>
    <xf numFmtId="0" fontId="5" fillId="0" borderId="0" xfId="0" applyFont="1" applyAlignment="1">
      <alignment horizontal="center" vertical="center" wrapText="1"/>
    </xf>
    <xf numFmtId="0" fontId="5" fillId="10" borderId="3" xfId="0" applyFont="1" applyFill="1" applyBorder="1" applyAlignment="1" applyProtection="1">
      <alignment horizontal="left" vertical="top" wrapText="1"/>
      <protection locked="0"/>
    </xf>
    <xf numFmtId="0" fontId="1" fillId="0" borderId="0" xfId="0" applyFont="1" applyAlignment="1">
      <alignment horizontal="left" vertical="center" indent="2"/>
    </xf>
    <xf numFmtId="0" fontId="0" fillId="0" borderId="0" xfId="0" applyAlignment="1">
      <alignment horizontal="left"/>
    </xf>
    <xf numFmtId="0" fontId="1" fillId="0" borderId="0" xfId="0" applyFont="1" applyAlignment="1">
      <alignment horizontal="left" vertical="center" indent="1"/>
    </xf>
    <xf numFmtId="0" fontId="7" fillId="0" borderId="0" xfId="0" applyFont="1" applyAlignment="1">
      <alignment horizontal="left" vertical="center"/>
    </xf>
    <xf numFmtId="0" fontId="6" fillId="11" borderId="0" xfId="0" applyFont="1" applyFill="1" applyAlignment="1">
      <alignment horizontal="center"/>
    </xf>
    <xf numFmtId="0" fontId="4" fillId="12" borderId="0" xfId="0" applyFont="1" applyFill="1" applyAlignment="1">
      <alignment horizontal="left" vertical="center"/>
    </xf>
    <xf numFmtId="0" fontId="5" fillId="0" borderId="0" xfId="0" applyFont="1"/>
    <xf numFmtId="0" fontId="5" fillId="2" borderId="0" xfId="0" applyFont="1" applyFill="1" applyProtection="1">
      <protection hidden="1"/>
    </xf>
    <xf numFmtId="0" fontId="2" fillId="2" borderId="0" xfId="0" applyFont="1" applyFill="1" applyProtection="1">
      <protection hidden="1"/>
    </xf>
    <xf numFmtId="0" fontId="2" fillId="2" borderId="0" xfId="0" applyFont="1" applyFill="1" applyAlignment="1" applyProtection="1">
      <alignment wrapText="1"/>
      <protection hidden="1"/>
    </xf>
    <xf numFmtId="0" fontId="5" fillId="0" borderId="0" xfId="0" applyFont="1" applyProtection="1">
      <protection hidden="1"/>
    </xf>
    <xf numFmtId="0" fontId="5" fillId="2" borderId="0" xfId="0" applyFont="1" applyFill="1" applyAlignment="1" applyProtection="1">
      <alignment horizontal="center" wrapText="1"/>
      <protection hidden="1"/>
    </xf>
    <xf numFmtId="0" fontId="5" fillId="2" borderId="0" xfId="0" applyFont="1" applyFill="1" applyAlignment="1" applyProtection="1">
      <alignment horizontal="left" vertical="top" wrapText="1"/>
      <protection hidden="1"/>
    </xf>
    <xf numFmtId="0" fontId="5" fillId="2" borderId="0" xfId="3" applyFont="1" applyFill="1" applyProtection="1">
      <protection hidden="1"/>
    </xf>
    <xf numFmtId="0" fontId="5" fillId="0" borderId="0" xfId="0" applyFont="1" applyAlignment="1">
      <alignment vertical="top"/>
    </xf>
    <xf numFmtId="0" fontId="8" fillId="2" borderId="0" xfId="0" applyFont="1" applyFill="1" applyAlignment="1" applyProtection="1">
      <alignment vertical="top" wrapText="1"/>
      <protection hidden="1"/>
    </xf>
    <xf numFmtId="0" fontId="2" fillId="2" borderId="0" xfId="3" applyFont="1" applyFill="1" applyAlignment="1" applyProtection="1">
      <alignment wrapText="1"/>
      <protection hidden="1"/>
    </xf>
    <xf numFmtId="0" fontId="2" fillId="4" borderId="1" xfId="3" applyFont="1" applyFill="1" applyBorder="1" applyAlignment="1" applyProtection="1">
      <alignment horizontal="center" vertical="center" wrapText="1"/>
      <protection hidden="1"/>
    </xf>
    <xf numFmtId="0" fontId="2" fillId="4" borderId="1" xfId="0" applyFont="1" applyFill="1" applyBorder="1" applyAlignment="1" applyProtection="1">
      <alignment horizontal="center" vertical="center"/>
      <protection hidden="1"/>
    </xf>
    <xf numFmtId="49" fontId="2" fillId="5" borderId="1" xfId="3" applyNumberFormat="1" applyFont="1" applyFill="1" applyBorder="1" applyAlignment="1" applyProtection="1">
      <alignment wrapText="1"/>
      <protection hidden="1"/>
    </xf>
    <xf numFmtId="2" fontId="5" fillId="5" borderId="1" xfId="0" applyNumberFormat="1" applyFont="1" applyFill="1" applyBorder="1" applyProtection="1">
      <protection hidden="1"/>
    </xf>
    <xf numFmtId="44" fontId="5" fillId="6" borderId="1" xfId="2" applyFont="1" applyFill="1" applyBorder="1" applyAlignment="1" applyProtection="1">
      <protection hidden="1"/>
    </xf>
    <xf numFmtId="44" fontId="5" fillId="6" borderId="1" xfId="2" applyFont="1" applyFill="1" applyBorder="1" applyAlignment="1" applyProtection="1">
      <protection locked="0" hidden="1"/>
    </xf>
    <xf numFmtId="44" fontId="2" fillId="5" borderId="1" xfId="2" applyFont="1" applyFill="1" applyBorder="1" applyAlignment="1" applyProtection="1">
      <protection hidden="1"/>
    </xf>
    <xf numFmtId="44" fontId="5" fillId="5" borderId="1" xfId="2" applyFont="1" applyFill="1" applyBorder="1" applyAlignment="1" applyProtection="1">
      <protection hidden="1"/>
    </xf>
    <xf numFmtId="49" fontId="9" fillId="7" borderId="1" xfId="3" applyNumberFormat="1" applyFont="1" applyFill="1" applyBorder="1" applyAlignment="1" applyProtection="1">
      <alignment wrapText="1"/>
      <protection hidden="1"/>
    </xf>
    <xf numFmtId="41" fontId="5" fillId="7" borderId="1" xfId="1" applyFont="1" applyFill="1" applyBorder="1" applyProtection="1">
      <protection hidden="1"/>
    </xf>
    <xf numFmtId="44" fontId="5" fillId="7" borderId="1" xfId="2" applyFont="1" applyFill="1" applyBorder="1" applyAlignment="1" applyProtection="1">
      <protection hidden="1"/>
    </xf>
    <xf numFmtId="49" fontId="2" fillId="8" borderId="1" xfId="3" applyNumberFormat="1" applyFont="1" applyFill="1" applyBorder="1" applyAlignment="1" applyProtection="1">
      <alignment horizontal="right" wrapText="1"/>
      <protection hidden="1"/>
    </xf>
    <xf numFmtId="41" fontId="5" fillId="8" borderId="1" xfId="1" applyFont="1" applyFill="1" applyBorder="1" applyProtection="1">
      <protection hidden="1"/>
    </xf>
    <xf numFmtId="41" fontId="5" fillId="6" borderId="1" xfId="1" applyFont="1" applyFill="1" applyBorder="1" applyAlignment="1" applyProtection="1">
      <protection hidden="1"/>
    </xf>
    <xf numFmtId="44" fontId="2" fillId="8" borderId="2" xfId="2" applyFont="1" applyFill="1" applyBorder="1" applyAlignment="1" applyProtection="1">
      <protection hidden="1"/>
    </xf>
    <xf numFmtId="41" fontId="5" fillId="5" borderId="1" xfId="1" applyFont="1" applyFill="1" applyBorder="1" applyProtection="1">
      <protection hidden="1"/>
    </xf>
    <xf numFmtId="41" fontId="5" fillId="8" borderId="0" xfId="1" applyFont="1" applyFill="1" applyBorder="1" applyProtection="1">
      <protection hidden="1"/>
    </xf>
    <xf numFmtId="41" fontId="5" fillId="6" borderId="0" xfId="1" applyFont="1" applyFill="1" applyBorder="1" applyAlignment="1" applyProtection="1">
      <protection hidden="1"/>
    </xf>
    <xf numFmtId="44" fontId="5" fillId="6" borderId="0" xfId="2" applyFont="1" applyFill="1" applyBorder="1" applyAlignment="1" applyProtection="1">
      <protection locked="0" hidden="1"/>
    </xf>
    <xf numFmtId="44" fontId="5" fillId="6" borderId="2" xfId="2" applyFont="1" applyFill="1" applyBorder="1" applyAlignment="1" applyProtection="1">
      <protection hidden="1"/>
    </xf>
    <xf numFmtId="0" fontId="8" fillId="2" borderId="1" xfId="3" applyFont="1" applyFill="1" applyBorder="1" applyAlignment="1" applyProtection="1">
      <alignment wrapText="1"/>
      <protection hidden="1"/>
    </xf>
    <xf numFmtId="0" fontId="10" fillId="2" borderId="0" xfId="0" applyFont="1" applyFill="1" applyAlignment="1" applyProtection="1">
      <alignment horizontal="center" wrapText="1"/>
      <protection hidden="1"/>
    </xf>
    <xf numFmtId="0" fontId="10" fillId="0" borderId="0" xfId="0" applyFont="1"/>
    <xf numFmtId="44" fontId="8" fillId="9" borderId="2" xfId="2" applyFont="1" applyFill="1" applyBorder="1" applyAlignment="1" applyProtection="1"/>
    <xf numFmtId="0" fontId="10" fillId="2" borderId="0" xfId="3" applyFont="1" applyFill="1" applyProtection="1">
      <protection hidden="1"/>
    </xf>
    <xf numFmtId="0" fontId="5" fillId="0" borderId="0" xfId="0" applyFont="1" applyAlignment="1">
      <alignment wrapText="1"/>
    </xf>
    <xf numFmtId="0" fontId="11" fillId="0" borderId="0" xfId="0" applyFont="1" applyAlignment="1">
      <alignment horizontal="left" vertical="center" wrapText="1"/>
    </xf>
    <xf numFmtId="44" fontId="5" fillId="13" borderId="1" xfId="0" applyNumberFormat="1" applyFont="1" applyFill="1" applyBorder="1"/>
    <xf numFmtId="44" fontId="5" fillId="12" borderId="1" xfId="0" applyNumberFormat="1" applyFont="1" applyFill="1" applyBorder="1"/>
    <xf numFmtId="44" fontId="5" fillId="0" borderId="1" xfId="0" applyNumberFormat="1" applyFont="1" applyBorder="1"/>
    <xf numFmtId="0" fontId="12" fillId="0" borderId="0" xfId="0" applyFont="1"/>
    <xf numFmtId="49" fontId="9" fillId="7" borderId="1" xfId="3" applyNumberFormat="1" applyFont="1" applyFill="1" applyBorder="1" applyAlignment="1" applyProtection="1">
      <alignment horizontal="center" wrapText="1"/>
      <protection hidden="1"/>
    </xf>
    <xf numFmtId="0" fontId="8" fillId="0" borderId="0" xfId="3" applyFont="1" applyAlignment="1" applyProtection="1">
      <alignment vertical="top" wrapText="1"/>
      <protection hidden="1"/>
    </xf>
    <xf numFmtId="0" fontId="5" fillId="0" borderId="0" xfId="3" applyFont="1" applyProtection="1">
      <protection hidden="1"/>
    </xf>
    <xf numFmtId="0" fontId="8" fillId="2" borderId="0" xfId="0" applyFont="1" applyFill="1" applyAlignment="1" applyProtection="1">
      <alignment horizontal="left" vertical="top" wrapText="1"/>
      <protection hidden="1"/>
    </xf>
    <xf numFmtId="0" fontId="2" fillId="4" borderId="2" xfId="0" applyFont="1" applyFill="1" applyBorder="1" applyAlignment="1" applyProtection="1">
      <alignment horizontal="center" vertical="center" wrapText="1"/>
      <protection hidden="1"/>
    </xf>
    <xf numFmtId="0" fontId="2" fillId="4" borderId="2" xfId="3" applyFont="1" applyFill="1" applyBorder="1" applyAlignment="1" applyProtection="1">
      <alignment horizontal="center" vertical="center" wrapText="1"/>
      <protection hidden="1"/>
    </xf>
    <xf numFmtId="0" fontId="8" fillId="0" borderId="0" xfId="0" applyFont="1"/>
    <xf numFmtId="37" fontId="5" fillId="11" borderId="1" xfId="2" applyNumberFormat="1" applyFont="1" applyFill="1" applyBorder="1" applyAlignment="1" applyProtection="1">
      <alignment horizontal="center"/>
      <protection locked="0" hidden="1"/>
    </xf>
    <xf numFmtId="44" fontId="5" fillId="11" borderId="1" xfId="2" applyFont="1" applyFill="1" applyBorder="1" applyAlignment="1" applyProtection="1">
      <protection locked="0" hidden="1"/>
    </xf>
    <xf numFmtId="0" fontId="13" fillId="0" borderId="0" xfId="0" applyFont="1" applyAlignment="1">
      <alignment horizontal="center"/>
    </xf>
    <xf numFmtId="0" fontId="1" fillId="0" borderId="0" xfId="0" applyFont="1" applyAlignment="1">
      <alignment horizontal="center" wrapText="1"/>
    </xf>
    <xf numFmtId="44" fontId="5" fillId="11" borderId="1" xfId="0" applyNumberFormat="1" applyFont="1" applyFill="1" applyBorder="1"/>
    <xf numFmtId="0" fontId="12" fillId="0" borderId="0" xfId="0" applyFont="1" applyAlignment="1">
      <alignment horizontal="right"/>
    </xf>
    <xf numFmtId="0" fontId="5" fillId="14" borderId="1" xfId="0" applyFont="1" applyFill="1" applyBorder="1"/>
    <xf numFmtId="44" fontId="0" fillId="7" borderId="1" xfId="0" applyNumberFormat="1" applyFill="1" applyBorder="1"/>
    <xf numFmtId="0" fontId="11" fillId="11" borderId="4" xfId="0" applyFont="1" applyFill="1" applyBorder="1" applyAlignment="1">
      <alignment horizontal="center" vertical="center" wrapText="1"/>
    </xf>
    <xf numFmtId="0" fontId="11" fillId="11" borderId="5" xfId="0" applyFont="1" applyFill="1" applyBorder="1" applyAlignment="1">
      <alignment horizontal="center" vertical="center" wrapText="1"/>
    </xf>
    <xf numFmtId="0" fontId="11" fillId="11" borderId="6" xfId="0" applyFont="1" applyFill="1" applyBorder="1" applyAlignment="1">
      <alignment horizontal="center" vertical="center" wrapText="1"/>
    </xf>
    <xf numFmtId="0" fontId="11" fillId="11" borderId="7" xfId="0" applyFont="1" applyFill="1" applyBorder="1" applyAlignment="1">
      <alignment horizontal="center" vertical="center" wrapText="1"/>
    </xf>
    <xf numFmtId="0" fontId="11" fillId="11" borderId="0" xfId="0" applyFont="1" applyFill="1" applyAlignment="1">
      <alignment horizontal="center" vertical="center" wrapText="1"/>
    </xf>
    <xf numFmtId="0" fontId="11" fillId="11" borderId="8" xfId="0" applyFont="1" applyFill="1" applyBorder="1" applyAlignment="1">
      <alignment horizontal="center" vertical="center" wrapText="1"/>
    </xf>
    <xf numFmtId="0" fontId="11" fillId="11" borderId="9" xfId="0" applyFont="1" applyFill="1" applyBorder="1" applyAlignment="1">
      <alignment horizontal="center" vertical="center" wrapText="1"/>
    </xf>
    <xf numFmtId="0" fontId="11" fillId="11" borderId="10" xfId="0" applyFont="1" applyFill="1" applyBorder="1" applyAlignment="1">
      <alignment horizontal="center" vertical="center" wrapText="1"/>
    </xf>
    <xf numFmtId="0" fontId="11" fillId="11" borderId="11" xfId="0" applyFont="1" applyFill="1" applyBorder="1" applyAlignment="1">
      <alignment horizontal="center" vertical="center" wrapText="1"/>
    </xf>
    <xf numFmtId="0" fontId="8" fillId="2" borderId="4" xfId="0" applyFont="1" applyFill="1" applyBorder="1" applyAlignment="1" applyProtection="1">
      <alignment horizontal="left" vertical="top" wrapText="1"/>
      <protection hidden="1"/>
    </xf>
    <xf numFmtId="0" fontId="8" fillId="2" borderId="5" xfId="0" applyFont="1" applyFill="1" applyBorder="1" applyAlignment="1" applyProtection="1">
      <alignment horizontal="left" vertical="top" wrapText="1"/>
      <protection hidden="1"/>
    </xf>
    <xf numFmtId="0" fontId="8" fillId="2" borderId="6" xfId="0" applyFont="1" applyFill="1" applyBorder="1" applyAlignment="1" applyProtection="1">
      <alignment horizontal="left" vertical="top" wrapText="1"/>
      <protection hidden="1"/>
    </xf>
    <xf numFmtId="0" fontId="8" fillId="2" borderId="9" xfId="0" applyFont="1" applyFill="1" applyBorder="1" applyAlignment="1" applyProtection="1">
      <alignment horizontal="left" vertical="top" wrapText="1"/>
      <protection hidden="1"/>
    </xf>
    <xf numFmtId="0" fontId="8" fillId="2" borderId="10" xfId="0" applyFont="1" applyFill="1" applyBorder="1" applyAlignment="1" applyProtection="1">
      <alignment horizontal="left" vertical="top" wrapText="1"/>
      <protection hidden="1"/>
    </xf>
    <xf numFmtId="0" fontId="8" fillId="2" borderId="11" xfId="0" applyFont="1" applyFill="1" applyBorder="1" applyAlignment="1" applyProtection="1">
      <alignment horizontal="left" vertical="top" wrapText="1"/>
      <protection hidden="1"/>
    </xf>
    <xf numFmtId="0" fontId="8" fillId="3" borderId="12" xfId="3" applyFont="1" applyFill="1" applyBorder="1" applyAlignment="1" applyProtection="1">
      <alignment horizontal="left" vertical="top" wrapText="1"/>
      <protection hidden="1"/>
    </xf>
    <xf numFmtId="0" fontId="8" fillId="3" borderId="13" xfId="3" applyFont="1" applyFill="1" applyBorder="1" applyAlignment="1" applyProtection="1">
      <alignment horizontal="left" vertical="top" wrapText="1"/>
      <protection hidden="1"/>
    </xf>
    <xf numFmtId="0" fontId="8" fillId="3" borderId="14" xfId="3" applyFont="1" applyFill="1" applyBorder="1" applyAlignment="1" applyProtection="1">
      <alignment horizontal="left" vertical="top" wrapText="1"/>
      <protection hidden="1"/>
    </xf>
    <xf numFmtId="0" fontId="2" fillId="13" borderId="12" xfId="0" applyFont="1" applyFill="1" applyBorder="1" applyAlignment="1" applyProtection="1">
      <alignment horizontal="center" vertical="top" wrapText="1"/>
      <protection hidden="1"/>
    </xf>
    <xf numFmtId="0" fontId="2" fillId="13" borderId="13" xfId="0" applyFont="1" applyFill="1" applyBorder="1" applyAlignment="1" applyProtection="1">
      <alignment horizontal="center" vertical="top" wrapText="1"/>
      <protection hidden="1"/>
    </xf>
    <xf numFmtId="0" fontId="2" fillId="13" borderId="14" xfId="0" applyFont="1" applyFill="1" applyBorder="1" applyAlignment="1" applyProtection="1">
      <alignment horizontal="center" vertical="top" wrapText="1"/>
      <protection hidden="1"/>
    </xf>
    <xf numFmtId="0" fontId="2" fillId="12" borderId="15" xfId="3" applyFont="1" applyFill="1" applyBorder="1" applyAlignment="1" applyProtection="1">
      <alignment horizontal="center" vertical="top" wrapText="1"/>
      <protection hidden="1"/>
    </xf>
    <xf numFmtId="0" fontId="2" fillId="12" borderId="16" xfId="3" applyFont="1" applyFill="1" applyBorder="1" applyAlignment="1" applyProtection="1">
      <alignment horizontal="center" vertical="top" wrapText="1"/>
      <protection hidden="1"/>
    </xf>
    <xf numFmtId="0" fontId="2" fillId="12" borderId="17" xfId="3" applyFont="1" applyFill="1" applyBorder="1" applyAlignment="1" applyProtection="1">
      <alignment horizontal="center" vertical="top" wrapText="1"/>
      <protection hidden="1"/>
    </xf>
  </cellXfs>
  <cellStyles count="4">
    <cellStyle name="Comma [0]" xfId="1" builtinId="6"/>
    <cellStyle name="Currency" xfId="2" builtinId="4"/>
    <cellStyle name="Normal" xfId="0" builtinId="0"/>
    <cellStyle name="Normal_Appendix A--Temps RFP Appendix" xfId="3" xr:uid="{4DAD6273-5A71-4A4A-ACF7-D1F3F82AE84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74D3FF-F0D6-4161-9700-0E5F3E3EB106}">
  <sheetPr>
    <pageSetUpPr fitToPage="1"/>
  </sheetPr>
  <dimension ref="A1:M98"/>
  <sheetViews>
    <sheetView showGridLines="0" tabSelected="1" zoomScale="85" zoomScaleNormal="85" workbookViewId="0">
      <selection activeCell="L13" sqref="L13"/>
    </sheetView>
  </sheetViews>
  <sheetFormatPr defaultColWidth="8.85546875" defaultRowHeight="14.25" x14ac:dyDescent="0.2"/>
  <cols>
    <col min="1" max="1" width="2.5703125" style="10" customWidth="1"/>
    <col min="2" max="2" width="84" style="46" customWidth="1"/>
    <col min="3" max="3" width="10.7109375" style="10" hidden="1" customWidth="1"/>
    <col min="4" max="5" width="14.7109375" style="10" customWidth="1"/>
    <col min="6" max="6" width="21.7109375" style="10" bestFit="1" customWidth="1"/>
    <col min="7" max="9" width="14.7109375" style="10" customWidth="1"/>
    <col min="10" max="16384" width="8.85546875" style="10"/>
  </cols>
  <sheetData>
    <row r="1" spans="1:13" ht="15" x14ac:dyDescent="0.25">
      <c r="B1" s="1" t="s">
        <v>15</v>
      </c>
      <c r="C1" s="11"/>
      <c r="D1" s="11"/>
      <c r="E1" s="11"/>
      <c r="F1" s="11"/>
      <c r="G1" s="11"/>
      <c r="H1" s="11"/>
      <c r="I1" s="11"/>
    </row>
    <row r="2" spans="1:13" ht="15" x14ac:dyDescent="0.25">
      <c r="B2" s="1" t="s">
        <v>16</v>
      </c>
      <c r="C2" s="11"/>
      <c r="D2" s="11"/>
      <c r="E2" s="11"/>
      <c r="F2" s="11"/>
      <c r="G2" s="11"/>
      <c r="H2" s="11"/>
      <c r="I2" s="11"/>
    </row>
    <row r="3" spans="1:13" ht="15" x14ac:dyDescent="0.25">
      <c r="B3" s="1" t="s">
        <v>0</v>
      </c>
      <c r="C3" s="11"/>
      <c r="D3" s="11"/>
      <c r="E3" s="11"/>
      <c r="F3" s="11"/>
      <c r="G3" s="11"/>
      <c r="H3" s="11"/>
      <c r="I3" s="11"/>
    </row>
    <row r="4" spans="1:13" ht="15.75" thickBot="1" x14ac:dyDescent="0.3">
      <c r="A4" s="12"/>
      <c r="B4" s="13"/>
      <c r="C4" s="14"/>
      <c r="D4" s="15"/>
      <c r="E4" s="16"/>
      <c r="F4" s="16"/>
      <c r="G4" s="17"/>
      <c r="H4" s="17"/>
      <c r="I4" s="16"/>
    </row>
    <row r="5" spans="1:13" s="18" customFormat="1" ht="12.75" customHeight="1" x14ac:dyDescent="0.2">
      <c r="B5" s="76" t="s">
        <v>258</v>
      </c>
      <c r="C5" s="77"/>
      <c r="D5" s="77"/>
      <c r="E5" s="77"/>
      <c r="F5" s="77"/>
      <c r="G5" s="77"/>
      <c r="H5" s="78"/>
      <c r="I5" s="19"/>
      <c r="J5" s="19"/>
      <c r="K5" s="19"/>
      <c r="L5" s="19"/>
      <c r="M5" s="19"/>
    </row>
    <row r="6" spans="1:13" ht="38.25" customHeight="1" thickBot="1" x14ac:dyDescent="0.25">
      <c r="A6" s="11"/>
      <c r="B6" s="79"/>
      <c r="C6" s="80"/>
      <c r="D6" s="80"/>
      <c r="E6" s="80"/>
      <c r="F6" s="80"/>
      <c r="G6" s="80"/>
      <c r="H6" s="81"/>
      <c r="I6" s="19"/>
      <c r="J6" s="19"/>
      <c r="K6" s="19"/>
      <c r="L6" s="19"/>
      <c r="M6" s="19"/>
    </row>
    <row r="7" spans="1:13" ht="19.149999999999999" customHeight="1" thickBot="1" x14ac:dyDescent="0.25">
      <c r="A7" s="11"/>
      <c r="B7" s="55"/>
      <c r="C7" s="55"/>
      <c r="D7" s="55"/>
      <c r="E7" s="55"/>
      <c r="F7" s="55"/>
      <c r="G7" s="55"/>
      <c r="H7" s="55"/>
      <c r="I7" s="19"/>
      <c r="J7" s="19"/>
      <c r="K7" s="19"/>
      <c r="L7" s="19"/>
      <c r="M7" s="19"/>
    </row>
    <row r="8" spans="1:13" ht="16.5" customHeight="1" thickBot="1" x14ac:dyDescent="0.25">
      <c r="A8" s="11"/>
      <c r="B8" s="82" t="s">
        <v>259</v>
      </c>
      <c r="C8" s="83"/>
      <c r="D8" s="83"/>
      <c r="E8" s="83"/>
      <c r="F8" s="83"/>
      <c r="G8" s="83"/>
      <c r="H8" s="84"/>
      <c r="I8" s="17"/>
    </row>
    <row r="9" spans="1:13" ht="16.5" customHeight="1" thickBot="1" x14ac:dyDescent="0.25">
      <c r="A9" s="14"/>
      <c r="B9" s="53"/>
      <c r="C9" s="53"/>
      <c r="D9" s="53"/>
      <c r="E9" s="53"/>
      <c r="F9" s="53"/>
      <c r="G9" s="53"/>
      <c r="H9" s="53"/>
      <c r="I9" s="54"/>
    </row>
    <row r="10" spans="1:13" ht="16.5" customHeight="1" x14ac:dyDescent="0.2">
      <c r="A10" s="11"/>
      <c r="B10" s="76" t="s">
        <v>260</v>
      </c>
      <c r="C10" s="77"/>
      <c r="D10" s="77"/>
      <c r="E10" s="77"/>
      <c r="F10" s="77"/>
      <c r="G10" s="77"/>
      <c r="H10" s="78"/>
      <c r="I10" s="19"/>
      <c r="J10" s="19"/>
      <c r="K10" s="19"/>
    </row>
    <row r="11" spans="1:13" ht="33" customHeight="1" thickBot="1" x14ac:dyDescent="0.25">
      <c r="A11" s="11"/>
      <c r="B11" s="79"/>
      <c r="C11" s="80"/>
      <c r="D11" s="80"/>
      <c r="E11" s="80"/>
      <c r="F11" s="80"/>
      <c r="G11" s="80"/>
      <c r="H11" s="81"/>
      <c r="I11" s="19"/>
      <c r="J11" s="19"/>
      <c r="K11" s="19"/>
    </row>
    <row r="12" spans="1:13" ht="33" customHeight="1" thickBot="1" x14ac:dyDescent="0.25">
      <c r="A12" s="11"/>
      <c r="B12" s="55"/>
      <c r="C12" s="55"/>
      <c r="D12" s="55"/>
      <c r="E12" s="55"/>
      <c r="F12" s="55"/>
      <c r="G12" s="55"/>
      <c r="H12" s="55"/>
      <c r="I12" s="19"/>
      <c r="J12" s="19"/>
      <c r="K12" s="19"/>
    </row>
    <row r="13" spans="1:13" ht="41.1" customHeight="1" thickBot="1" x14ac:dyDescent="0.3">
      <c r="A13" s="11"/>
      <c r="B13" s="20"/>
      <c r="C13" s="11"/>
      <c r="D13" s="85" t="s">
        <v>269</v>
      </c>
      <c r="E13" s="86"/>
      <c r="F13" s="87"/>
      <c r="G13" s="88" t="s">
        <v>1</v>
      </c>
      <c r="H13" s="89"/>
      <c r="I13" s="90"/>
    </row>
    <row r="14" spans="1:13" ht="45" x14ac:dyDescent="0.2">
      <c r="A14" s="11"/>
      <c r="B14" s="21" t="s">
        <v>2</v>
      </c>
      <c r="C14" s="22" t="s">
        <v>3</v>
      </c>
      <c r="D14" s="56" t="s">
        <v>4</v>
      </c>
      <c r="E14" s="57" t="s">
        <v>5</v>
      </c>
      <c r="F14" s="57" t="s">
        <v>6</v>
      </c>
      <c r="G14" s="56" t="s">
        <v>4</v>
      </c>
      <c r="H14" s="57" t="s">
        <v>7</v>
      </c>
      <c r="I14" s="57" t="s">
        <v>8</v>
      </c>
    </row>
    <row r="15" spans="1:13" ht="15" x14ac:dyDescent="0.25">
      <c r="A15" s="11"/>
      <c r="B15" s="23" t="s">
        <v>17</v>
      </c>
      <c r="C15" s="24"/>
      <c r="D15" s="25"/>
      <c r="E15" s="25"/>
      <c r="F15" s="25"/>
      <c r="G15" s="25"/>
      <c r="H15" s="26"/>
      <c r="I15" s="25"/>
    </row>
    <row r="16" spans="1:13" ht="15" x14ac:dyDescent="0.25">
      <c r="A16" s="11"/>
      <c r="B16" s="27" t="s">
        <v>9</v>
      </c>
      <c r="C16" s="28"/>
      <c r="D16" s="25"/>
      <c r="E16" s="25"/>
      <c r="F16" s="25"/>
      <c r="G16" s="25"/>
      <c r="H16" s="25"/>
      <c r="I16" s="25"/>
    </row>
    <row r="17" spans="1:9" ht="15" x14ac:dyDescent="0.25">
      <c r="A17" s="11"/>
      <c r="B17" s="29" t="s">
        <v>18</v>
      </c>
      <c r="C17" s="30"/>
      <c r="D17" s="59">
        <v>8</v>
      </c>
      <c r="E17" s="60">
        <v>10000</v>
      </c>
      <c r="F17" s="31">
        <f>SUM(D17*E17)</f>
        <v>80000</v>
      </c>
      <c r="G17" s="59">
        <v>8</v>
      </c>
      <c r="H17" s="60">
        <v>1200</v>
      </c>
      <c r="I17" s="31">
        <f>SUM(G17*H17)</f>
        <v>9600</v>
      </c>
    </row>
    <row r="18" spans="1:9" ht="15" x14ac:dyDescent="0.25">
      <c r="A18" s="11"/>
      <c r="B18" s="29" t="s">
        <v>19</v>
      </c>
      <c r="C18" s="30"/>
      <c r="D18" s="59"/>
      <c r="E18" s="60">
        <v>0</v>
      </c>
      <c r="F18" s="31">
        <f t="shared" ref="F18:F22" si="0">SUM(D18*E18)</f>
        <v>0</v>
      </c>
      <c r="G18" s="59"/>
      <c r="H18" s="60">
        <v>0</v>
      </c>
      <c r="I18" s="31">
        <f t="shared" ref="I18:I22" si="1">SUM(G18*H18)</f>
        <v>0</v>
      </c>
    </row>
    <row r="19" spans="1:9" ht="15" x14ac:dyDescent="0.25">
      <c r="A19" s="11"/>
      <c r="B19" s="29" t="s">
        <v>20</v>
      </c>
      <c r="C19" s="30"/>
      <c r="D19" s="59"/>
      <c r="E19" s="60">
        <v>0</v>
      </c>
      <c r="F19" s="31">
        <f t="shared" si="0"/>
        <v>0</v>
      </c>
      <c r="G19" s="59"/>
      <c r="H19" s="60">
        <v>0</v>
      </c>
      <c r="I19" s="31">
        <f t="shared" si="1"/>
        <v>0</v>
      </c>
    </row>
    <row r="20" spans="1:9" ht="15" x14ac:dyDescent="0.25">
      <c r="A20" s="11"/>
      <c r="B20" s="29" t="s">
        <v>23</v>
      </c>
      <c r="C20" s="30"/>
      <c r="D20" s="59"/>
      <c r="E20" s="60">
        <v>0</v>
      </c>
      <c r="F20" s="31">
        <f t="shared" si="0"/>
        <v>0</v>
      </c>
      <c r="G20" s="59"/>
      <c r="H20" s="60">
        <v>0</v>
      </c>
      <c r="I20" s="31">
        <f t="shared" si="1"/>
        <v>0</v>
      </c>
    </row>
    <row r="21" spans="1:9" ht="15" x14ac:dyDescent="0.25">
      <c r="A21" s="11"/>
      <c r="B21" s="29" t="s">
        <v>21</v>
      </c>
      <c r="C21" s="30"/>
      <c r="D21" s="59"/>
      <c r="E21" s="60">
        <v>0</v>
      </c>
      <c r="F21" s="31">
        <f t="shared" si="0"/>
        <v>0</v>
      </c>
      <c r="G21" s="59"/>
      <c r="H21" s="60">
        <v>0</v>
      </c>
      <c r="I21" s="31">
        <f t="shared" si="1"/>
        <v>0</v>
      </c>
    </row>
    <row r="22" spans="1:9" ht="15" x14ac:dyDescent="0.25">
      <c r="A22" s="11"/>
      <c r="B22" s="29" t="s">
        <v>22</v>
      </c>
      <c r="C22" s="30"/>
      <c r="D22" s="59"/>
      <c r="E22" s="60">
        <v>0</v>
      </c>
      <c r="F22" s="31">
        <f t="shared" si="0"/>
        <v>0</v>
      </c>
      <c r="G22" s="59"/>
      <c r="H22" s="60">
        <v>0</v>
      </c>
      <c r="I22" s="31">
        <f t="shared" si="1"/>
        <v>0</v>
      </c>
    </row>
    <row r="23" spans="1:9" ht="15" x14ac:dyDescent="0.25">
      <c r="A23" s="11"/>
      <c r="B23" s="32" t="s">
        <v>11</v>
      </c>
      <c r="C23" s="33"/>
      <c r="D23" s="34" t="s">
        <v>10</v>
      </c>
      <c r="E23" s="26"/>
      <c r="F23" s="35">
        <f>SUM(F16:F22)</f>
        <v>80000</v>
      </c>
      <c r="G23" s="34" t="s">
        <v>10</v>
      </c>
      <c r="H23" s="26"/>
      <c r="I23" s="35">
        <f>SUM(I16:I22)</f>
        <v>9600</v>
      </c>
    </row>
    <row r="24" spans="1:9" ht="15" x14ac:dyDescent="0.25">
      <c r="A24" s="11"/>
      <c r="B24" s="23" t="s">
        <v>24</v>
      </c>
      <c r="C24" s="24"/>
      <c r="D24" s="25"/>
      <c r="E24" s="25"/>
      <c r="F24" s="25"/>
      <c r="G24" s="25"/>
      <c r="H24" s="26"/>
      <c r="I24" s="25"/>
    </row>
    <row r="25" spans="1:9" ht="15" x14ac:dyDescent="0.25">
      <c r="A25" s="11"/>
      <c r="B25" s="23" t="s">
        <v>12</v>
      </c>
      <c r="C25" s="36"/>
      <c r="D25" s="34" t="s">
        <v>10</v>
      </c>
      <c r="E25" s="26" t="s">
        <v>10</v>
      </c>
      <c r="F25" s="25" t="s">
        <v>10</v>
      </c>
      <c r="G25" s="34" t="s">
        <v>10</v>
      </c>
      <c r="H25" s="26" t="s">
        <v>10</v>
      </c>
      <c r="I25" s="25" t="s">
        <v>10</v>
      </c>
    </row>
    <row r="26" spans="1:9" ht="15" x14ac:dyDescent="0.25">
      <c r="A26" s="11"/>
      <c r="B26" s="29" t="s">
        <v>90</v>
      </c>
      <c r="C26" s="30"/>
      <c r="D26" s="59"/>
      <c r="E26" s="60">
        <v>0</v>
      </c>
      <c r="F26" s="31">
        <f t="shared" ref="F26:F27" si="2">SUM(D26*E26)</f>
        <v>0</v>
      </c>
      <c r="G26" s="59"/>
      <c r="H26" s="60">
        <v>0</v>
      </c>
      <c r="I26" s="31">
        <f t="shared" ref="I26:I27" si="3">SUM(G26*H26)</f>
        <v>0</v>
      </c>
    </row>
    <row r="27" spans="1:9" ht="15" x14ac:dyDescent="0.25">
      <c r="A27" s="11"/>
      <c r="B27" s="29" t="s">
        <v>91</v>
      </c>
      <c r="C27" s="30"/>
      <c r="D27" s="59"/>
      <c r="E27" s="60">
        <v>0</v>
      </c>
      <c r="F27" s="31">
        <f t="shared" si="2"/>
        <v>0</v>
      </c>
      <c r="G27" s="59"/>
      <c r="H27" s="60">
        <v>0</v>
      </c>
      <c r="I27" s="31">
        <f t="shared" si="3"/>
        <v>0</v>
      </c>
    </row>
    <row r="28" spans="1:9" ht="15" x14ac:dyDescent="0.25">
      <c r="A28" s="11"/>
      <c r="B28" s="29" t="s">
        <v>92</v>
      </c>
      <c r="C28" s="30"/>
      <c r="D28" s="59"/>
      <c r="E28" s="60">
        <v>0</v>
      </c>
      <c r="F28" s="31">
        <f t="shared" ref="F28:F30" si="4">SUM(D28*E28)</f>
        <v>0</v>
      </c>
      <c r="G28" s="59"/>
      <c r="H28" s="60">
        <v>0</v>
      </c>
      <c r="I28" s="31">
        <f t="shared" ref="I28:I30" si="5">SUM(G28*H28)</f>
        <v>0</v>
      </c>
    </row>
    <row r="29" spans="1:9" ht="15" x14ac:dyDescent="0.25">
      <c r="A29" s="11"/>
      <c r="B29" s="29" t="s">
        <v>93</v>
      </c>
      <c r="C29" s="30"/>
      <c r="D29" s="59"/>
      <c r="E29" s="60">
        <v>0</v>
      </c>
      <c r="F29" s="31">
        <f t="shared" si="4"/>
        <v>0</v>
      </c>
      <c r="G29" s="59"/>
      <c r="H29" s="60">
        <v>0</v>
      </c>
      <c r="I29" s="31">
        <f t="shared" si="5"/>
        <v>0</v>
      </c>
    </row>
    <row r="30" spans="1:9" ht="15" x14ac:dyDescent="0.25">
      <c r="A30" s="11"/>
      <c r="B30" s="29" t="s">
        <v>94</v>
      </c>
      <c r="C30" s="30"/>
      <c r="D30" s="59"/>
      <c r="E30" s="60">
        <v>0</v>
      </c>
      <c r="F30" s="31">
        <f t="shared" si="4"/>
        <v>0</v>
      </c>
      <c r="G30" s="59"/>
      <c r="H30" s="60">
        <v>0</v>
      </c>
      <c r="I30" s="31">
        <f t="shared" si="5"/>
        <v>0</v>
      </c>
    </row>
    <row r="31" spans="1:9" ht="15" x14ac:dyDescent="0.25">
      <c r="A31" s="11"/>
      <c r="B31" s="32" t="s">
        <v>11</v>
      </c>
      <c r="C31" s="33"/>
      <c r="D31" s="34" t="s">
        <v>10</v>
      </c>
      <c r="E31" s="26"/>
      <c r="F31" s="35">
        <f>SUM(F26:F30)</f>
        <v>0</v>
      </c>
      <c r="G31" s="34" t="s">
        <v>10</v>
      </c>
      <c r="H31" s="26"/>
      <c r="I31" s="35">
        <f>SUM(I26:I30)</f>
        <v>0</v>
      </c>
    </row>
    <row r="32" spans="1:9" ht="15" x14ac:dyDescent="0.25">
      <c r="A32" s="11"/>
      <c r="B32" s="23" t="s">
        <v>95</v>
      </c>
      <c r="C32" s="24"/>
      <c r="D32" s="25"/>
      <c r="E32" s="25"/>
      <c r="F32" s="25"/>
      <c r="G32" s="25"/>
      <c r="H32" s="26"/>
      <c r="I32" s="25"/>
    </row>
    <row r="33" spans="1:9" ht="15" x14ac:dyDescent="0.25">
      <c r="A33" s="11"/>
      <c r="B33" s="29" t="s">
        <v>96</v>
      </c>
      <c r="C33" s="30"/>
      <c r="D33" s="59"/>
      <c r="E33" s="60">
        <v>0</v>
      </c>
      <c r="F33" s="31">
        <f t="shared" ref="F33" si="6">SUM(D33*E33)</f>
        <v>0</v>
      </c>
      <c r="G33" s="59"/>
      <c r="H33" s="60">
        <v>0</v>
      </c>
      <c r="I33" s="31">
        <f t="shared" ref="I33" si="7">SUM(G33*H33)</f>
        <v>0</v>
      </c>
    </row>
    <row r="34" spans="1:9" ht="15" x14ac:dyDescent="0.25">
      <c r="A34" s="11"/>
      <c r="B34" s="29" t="s">
        <v>97</v>
      </c>
      <c r="C34" s="30"/>
      <c r="D34" s="59"/>
      <c r="E34" s="60">
        <v>0</v>
      </c>
      <c r="F34" s="31">
        <f t="shared" ref="F34:F36" si="8">SUM(D34*E34)</f>
        <v>0</v>
      </c>
      <c r="G34" s="59"/>
      <c r="H34" s="60">
        <v>0</v>
      </c>
      <c r="I34" s="31">
        <f t="shared" ref="I34:I36" si="9">SUM(G34*H34)</f>
        <v>0</v>
      </c>
    </row>
    <row r="35" spans="1:9" ht="15" x14ac:dyDescent="0.25">
      <c r="A35" s="11"/>
      <c r="B35" s="29" t="s">
        <v>98</v>
      </c>
      <c r="C35" s="30"/>
      <c r="D35" s="59"/>
      <c r="E35" s="60">
        <v>0</v>
      </c>
      <c r="F35" s="31">
        <f t="shared" si="8"/>
        <v>0</v>
      </c>
      <c r="G35" s="59"/>
      <c r="H35" s="60">
        <v>0</v>
      </c>
      <c r="I35" s="31">
        <f t="shared" si="9"/>
        <v>0</v>
      </c>
    </row>
    <row r="36" spans="1:9" ht="15" x14ac:dyDescent="0.25">
      <c r="A36" s="11"/>
      <c r="B36" s="29" t="s">
        <v>99</v>
      </c>
      <c r="C36" s="30"/>
      <c r="D36" s="59"/>
      <c r="E36" s="60">
        <v>0</v>
      </c>
      <c r="F36" s="31">
        <f t="shared" si="8"/>
        <v>0</v>
      </c>
      <c r="G36" s="59"/>
      <c r="H36" s="60">
        <v>0</v>
      </c>
      <c r="I36" s="31">
        <f t="shared" si="9"/>
        <v>0</v>
      </c>
    </row>
    <row r="37" spans="1:9" ht="15" x14ac:dyDescent="0.25">
      <c r="A37" s="11"/>
      <c r="B37" s="32" t="s">
        <v>11</v>
      </c>
      <c r="C37" s="33"/>
      <c r="D37" s="34" t="s">
        <v>10</v>
      </c>
      <c r="E37" s="26"/>
      <c r="F37" s="35">
        <f>SUM(F33:F36)</f>
        <v>0</v>
      </c>
      <c r="G37" s="34" t="s">
        <v>10</v>
      </c>
      <c r="H37" s="26"/>
      <c r="I37" s="35">
        <f>SUM(I33:I36)</f>
        <v>0</v>
      </c>
    </row>
    <row r="38" spans="1:9" ht="15" x14ac:dyDescent="0.25">
      <c r="A38" s="11"/>
      <c r="B38" s="23" t="s">
        <v>214</v>
      </c>
      <c r="C38" s="24"/>
      <c r="D38" s="25"/>
      <c r="E38" s="25"/>
      <c r="F38" s="25"/>
      <c r="G38" s="25"/>
      <c r="H38" s="26"/>
      <c r="I38" s="25"/>
    </row>
    <row r="39" spans="1:9" ht="15" x14ac:dyDescent="0.25">
      <c r="A39" s="11"/>
      <c r="B39" s="29" t="s">
        <v>215</v>
      </c>
      <c r="C39" s="30"/>
      <c r="D39" s="59"/>
      <c r="E39" s="60">
        <v>0</v>
      </c>
      <c r="F39" s="31">
        <f t="shared" ref="F39" si="10">SUM(D39*E39)</f>
        <v>0</v>
      </c>
      <c r="G39" s="59"/>
      <c r="H39" s="60">
        <v>0</v>
      </c>
      <c r="I39" s="31">
        <f t="shared" ref="I39" si="11">SUM(G39*H39)</f>
        <v>0</v>
      </c>
    </row>
    <row r="40" spans="1:9" ht="15" x14ac:dyDescent="0.25">
      <c r="A40" s="11"/>
      <c r="B40" s="29" t="s">
        <v>216</v>
      </c>
      <c r="C40" s="30"/>
      <c r="D40" s="59"/>
      <c r="E40" s="60">
        <v>0</v>
      </c>
      <c r="F40" s="31">
        <f t="shared" ref="F40:F47" si="12">SUM(D40*E40)</f>
        <v>0</v>
      </c>
      <c r="G40" s="59"/>
      <c r="H40" s="60">
        <v>0</v>
      </c>
      <c r="I40" s="31">
        <f t="shared" ref="I40:I47" si="13">SUM(G40*H40)</f>
        <v>0</v>
      </c>
    </row>
    <row r="41" spans="1:9" ht="15" x14ac:dyDescent="0.25">
      <c r="A41" s="11"/>
      <c r="B41" s="29" t="s">
        <v>217</v>
      </c>
      <c r="C41" s="30"/>
      <c r="D41" s="59"/>
      <c r="E41" s="60">
        <v>0</v>
      </c>
      <c r="F41" s="31">
        <f t="shared" si="12"/>
        <v>0</v>
      </c>
      <c r="G41" s="59"/>
      <c r="H41" s="60">
        <v>0</v>
      </c>
      <c r="I41" s="31">
        <f t="shared" si="13"/>
        <v>0</v>
      </c>
    </row>
    <row r="42" spans="1:9" ht="15" x14ac:dyDescent="0.25">
      <c r="A42" s="11"/>
      <c r="B42" s="29" t="s">
        <v>218</v>
      </c>
      <c r="C42" s="30"/>
      <c r="D42" s="59"/>
      <c r="E42" s="60">
        <v>0</v>
      </c>
      <c r="F42" s="31">
        <f t="shared" si="12"/>
        <v>0</v>
      </c>
      <c r="G42" s="59"/>
      <c r="H42" s="60">
        <v>0</v>
      </c>
      <c r="I42" s="31">
        <f t="shared" si="13"/>
        <v>0</v>
      </c>
    </row>
    <row r="43" spans="1:9" ht="15" x14ac:dyDescent="0.25">
      <c r="A43" s="11"/>
      <c r="B43" s="29" t="s">
        <v>219</v>
      </c>
      <c r="C43" s="30"/>
      <c r="D43" s="59"/>
      <c r="E43" s="60">
        <v>0</v>
      </c>
      <c r="F43" s="31">
        <f t="shared" si="12"/>
        <v>0</v>
      </c>
      <c r="G43" s="59"/>
      <c r="H43" s="60">
        <v>0</v>
      </c>
      <c r="I43" s="31">
        <f t="shared" si="13"/>
        <v>0</v>
      </c>
    </row>
    <row r="44" spans="1:9" ht="15" x14ac:dyDescent="0.25">
      <c r="A44" s="11"/>
      <c r="B44" s="29" t="s">
        <v>220</v>
      </c>
      <c r="C44" s="30"/>
      <c r="D44" s="59"/>
      <c r="E44" s="60">
        <v>0</v>
      </c>
      <c r="F44" s="31">
        <f t="shared" si="12"/>
        <v>0</v>
      </c>
      <c r="G44" s="59"/>
      <c r="H44" s="60">
        <v>0</v>
      </c>
      <c r="I44" s="31">
        <f t="shared" si="13"/>
        <v>0</v>
      </c>
    </row>
    <row r="45" spans="1:9" ht="15" x14ac:dyDescent="0.25">
      <c r="A45" s="11"/>
      <c r="B45" s="29" t="s">
        <v>221</v>
      </c>
      <c r="C45" s="30"/>
      <c r="D45" s="59"/>
      <c r="E45" s="60">
        <v>0</v>
      </c>
      <c r="F45" s="31">
        <f t="shared" si="12"/>
        <v>0</v>
      </c>
      <c r="G45" s="59"/>
      <c r="H45" s="60">
        <v>0</v>
      </c>
      <c r="I45" s="31">
        <f t="shared" si="13"/>
        <v>0</v>
      </c>
    </row>
    <row r="46" spans="1:9" ht="15" x14ac:dyDescent="0.25">
      <c r="A46" s="11"/>
      <c r="B46" s="29" t="s">
        <v>222</v>
      </c>
      <c r="C46" s="30"/>
      <c r="D46" s="59"/>
      <c r="E46" s="60">
        <v>0</v>
      </c>
      <c r="F46" s="31">
        <f t="shared" si="12"/>
        <v>0</v>
      </c>
      <c r="G46" s="59"/>
      <c r="H46" s="60">
        <v>0</v>
      </c>
      <c r="I46" s="31">
        <f t="shared" si="13"/>
        <v>0</v>
      </c>
    </row>
    <row r="47" spans="1:9" ht="15" x14ac:dyDescent="0.25">
      <c r="A47" s="11"/>
      <c r="B47" s="29" t="s">
        <v>223</v>
      </c>
      <c r="C47" s="30"/>
      <c r="D47" s="59"/>
      <c r="E47" s="60">
        <v>0</v>
      </c>
      <c r="F47" s="31">
        <f t="shared" si="12"/>
        <v>0</v>
      </c>
      <c r="G47" s="59"/>
      <c r="H47" s="60">
        <v>0</v>
      </c>
      <c r="I47" s="31">
        <f t="shared" si="13"/>
        <v>0</v>
      </c>
    </row>
    <row r="48" spans="1:9" ht="15" x14ac:dyDescent="0.25">
      <c r="A48" s="11"/>
      <c r="B48" s="32" t="s">
        <v>11</v>
      </c>
      <c r="C48" s="33"/>
      <c r="D48" s="34" t="s">
        <v>10</v>
      </c>
      <c r="E48" s="26"/>
      <c r="F48" s="35">
        <f>SUM(F39:F47)</f>
        <v>0</v>
      </c>
      <c r="G48" s="34" t="s">
        <v>10</v>
      </c>
      <c r="H48" s="26"/>
      <c r="I48" s="35">
        <f>SUM(I39:I47)</f>
        <v>0</v>
      </c>
    </row>
    <row r="49" spans="1:9" ht="15" x14ac:dyDescent="0.25">
      <c r="A49" s="11"/>
      <c r="B49" s="23" t="s">
        <v>224</v>
      </c>
      <c r="C49" s="24"/>
      <c r="D49" s="25"/>
      <c r="E49" s="25"/>
      <c r="F49" s="25"/>
      <c r="G49" s="25"/>
      <c r="H49" s="26"/>
      <c r="I49" s="25"/>
    </row>
    <row r="50" spans="1:9" ht="15" x14ac:dyDescent="0.25">
      <c r="A50" s="11"/>
      <c r="B50" s="29" t="s">
        <v>225</v>
      </c>
      <c r="C50" s="30"/>
      <c r="D50" s="59"/>
      <c r="E50" s="60">
        <v>0</v>
      </c>
      <c r="F50" s="31">
        <f t="shared" ref="F50" si="14">SUM(D50*E50)</f>
        <v>0</v>
      </c>
      <c r="G50" s="59"/>
      <c r="H50" s="60">
        <v>0</v>
      </c>
      <c r="I50" s="31">
        <f t="shared" ref="I50" si="15">SUM(G50*H50)</f>
        <v>0</v>
      </c>
    </row>
    <row r="51" spans="1:9" ht="15" x14ac:dyDescent="0.25">
      <c r="A51" s="11"/>
      <c r="B51" s="29" t="s">
        <v>226</v>
      </c>
      <c r="C51" s="30"/>
      <c r="D51" s="59"/>
      <c r="E51" s="60">
        <v>0</v>
      </c>
      <c r="F51" s="31">
        <f t="shared" ref="F51:F56" si="16">SUM(D51*E51)</f>
        <v>0</v>
      </c>
      <c r="G51" s="59"/>
      <c r="H51" s="60">
        <v>0</v>
      </c>
      <c r="I51" s="31">
        <f t="shared" ref="I51:I56" si="17">SUM(G51*H51)</f>
        <v>0</v>
      </c>
    </row>
    <row r="52" spans="1:9" ht="15" x14ac:dyDescent="0.25">
      <c r="A52" s="11"/>
      <c r="B52" s="29" t="s">
        <v>227</v>
      </c>
      <c r="C52" s="30"/>
      <c r="D52" s="59"/>
      <c r="E52" s="60">
        <v>0</v>
      </c>
      <c r="F52" s="31">
        <f t="shared" si="16"/>
        <v>0</v>
      </c>
      <c r="G52" s="59"/>
      <c r="H52" s="60">
        <v>0</v>
      </c>
      <c r="I52" s="31">
        <f t="shared" si="17"/>
        <v>0</v>
      </c>
    </row>
    <row r="53" spans="1:9" ht="15" x14ac:dyDescent="0.25">
      <c r="A53" s="11"/>
      <c r="B53" s="29" t="s">
        <v>228</v>
      </c>
      <c r="C53" s="30"/>
      <c r="D53" s="59"/>
      <c r="E53" s="60">
        <v>0</v>
      </c>
      <c r="F53" s="31">
        <f t="shared" si="16"/>
        <v>0</v>
      </c>
      <c r="G53" s="59"/>
      <c r="H53" s="60">
        <v>0</v>
      </c>
      <c r="I53" s="31">
        <f t="shared" si="17"/>
        <v>0</v>
      </c>
    </row>
    <row r="54" spans="1:9" ht="15" x14ac:dyDescent="0.25">
      <c r="A54" s="11"/>
      <c r="B54" s="29" t="s">
        <v>229</v>
      </c>
      <c r="C54" s="30"/>
      <c r="D54" s="59"/>
      <c r="E54" s="60">
        <v>0</v>
      </c>
      <c r="F54" s="31">
        <f t="shared" si="16"/>
        <v>0</v>
      </c>
      <c r="G54" s="59"/>
      <c r="H54" s="60">
        <v>0</v>
      </c>
      <c r="I54" s="31">
        <f t="shared" si="17"/>
        <v>0</v>
      </c>
    </row>
    <row r="55" spans="1:9" ht="15" x14ac:dyDescent="0.25">
      <c r="A55" s="11"/>
      <c r="B55" s="29" t="s">
        <v>230</v>
      </c>
      <c r="C55" s="30"/>
      <c r="D55" s="59"/>
      <c r="E55" s="60">
        <v>0</v>
      </c>
      <c r="F55" s="31">
        <f t="shared" si="16"/>
        <v>0</v>
      </c>
      <c r="G55" s="59"/>
      <c r="H55" s="60">
        <v>0</v>
      </c>
      <c r="I55" s="31">
        <f t="shared" si="17"/>
        <v>0</v>
      </c>
    </row>
    <row r="56" spans="1:9" ht="15" x14ac:dyDescent="0.25">
      <c r="A56" s="11"/>
      <c r="B56" s="29" t="s">
        <v>231</v>
      </c>
      <c r="C56" s="30"/>
      <c r="D56" s="59"/>
      <c r="E56" s="60">
        <v>0</v>
      </c>
      <c r="F56" s="31">
        <f t="shared" si="16"/>
        <v>0</v>
      </c>
      <c r="G56" s="59"/>
      <c r="H56" s="60">
        <v>0</v>
      </c>
      <c r="I56" s="31">
        <f t="shared" si="17"/>
        <v>0</v>
      </c>
    </row>
    <row r="57" spans="1:9" ht="15" x14ac:dyDescent="0.25">
      <c r="A57" s="11"/>
      <c r="B57" s="32" t="s">
        <v>11</v>
      </c>
      <c r="C57" s="33"/>
      <c r="D57" s="34" t="s">
        <v>10</v>
      </c>
      <c r="E57" s="26"/>
      <c r="F57" s="35">
        <f>SUM(F50:F56)</f>
        <v>0</v>
      </c>
      <c r="G57" s="34" t="s">
        <v>10</v>
      </c>
      <c r="H57" s="26"/>
      <c r="I57" s="35">
        <f>SUM(I50:I56)</f>
        <v>0</v>
      </c>
    </row>
    <row r="58" spans="1:9" ht="15" x14ac:dyDescent="0.25">
      <c r="A58" s="11"/>
      <c r="B58" s="23" t="s">
        <v>232</v>
      </c>
      <c r="C58" s="24"/>
      <c r="D58" s="25"/>
      <c r="E58" s="25"/>
      <c r="F58" s="25"/>
      <c r="G58" s="25"/>
      <c r="H58" s="26"/>
      <c r="I58" s="25"/>
    </row>
    <row r="59" spans="1:9" ht="15" x14ac:dyDescent="0.25">
      <c r="A59" s="11"/>
      <c r="B59" s="29" t="s">
        <v>233</v>
      </c>
      <c r="C59" s="30"/>
      <c r="D59" s="59"/>
      <c r="E59" s="60">
        <v>0</v>
      </c>
      <c r="F59" s="31">
        <f t="shared" ref="F59" si="18">SUM(D59*E59)</f>
        <v>0</v>
      </c>
      <c r="G59" s="59"/>
      <c r="H59" s="60">
        <v>0</v>
      </c>
      <c r="I59" s="31">
        <f t="shared" ref="I59" si="19">SUM(G59*H59)</f>
        <v>0</v>
      </c>
    </row>
    <row r="60" spans="1:9" ht="15" x14ac:dyDescent="0.25">
      <c r="A60" s="11"/>
      <c r="B60" s="29" t="s">
        <v>234</v>
      </c>
      <c r="C60" s="30"/>
      <c r="D60" s="59"/>
      <c r="E60" s="60">
        <v>0</v>
      </c>
      <c r="F60" s="31">
        <f t="shared" ref="F60:F61" si="20">SUM(D60*E60)</f>
        <v>0</v>
      </c>
      <c r="G60" s="59"/>
      <c r="H60" s="60">
        <v>0</v>
      </c>
      <c r="I60" s="31">
        <f t="shared" ref="I60:I61" si="21">SUM(G60*H60)</f>
        <v>0</v>
      </c>
    </row>
    <row r="61" spans="1:9" ht="15" x14ac:dyDescent="0.25">
      <c r="A61" s="11"/>
      <c r="B61" s="29" t="s">
        <v>235</v>
      </c>
      <c r="C61" s="30"/>
      <c r="D61" s="59"/>
      <c r="E61" s="60">
        <v>0</v>
      </c>
      <c r="F61" s="31">
        <f t="shared" si="20"/>
        <v>0</v>
      </c>
      <c r="G61" s="59"/>
      <c r="H61" s="60">
        <v>0</v>
      </c>
      <c r="I61" s="31">
        <f t="shared" si="21"/>
        <v>0</v>
      </c>
    </row>
    <row r="62" spans="1:9" ht="15" x14ac:dyDescent="0.25">
      <c r="A62" s="11"/>
      <c r="B62" s="32" t="s">
        <v>11</v>
      </c>
      <c r="C62" s="33"/>
      <c r="D62" s="34" t="s">
        <v>10</v>
      </c>
      <c r="E62" s="26"/>
      <c r="F62" s="35">
        <f>SUM(F59:F61)</f>
        <v>0</v>
      </c>
      <c r="G62" s="34" t="s">
        <v>10</v>
      </c>
      <c r="H62" s="26"/>
      <c r="I62" s="35">
        <f>SUM(I59:I61)</f>
        <v>0</v>
      </c>
    </row>
    <row r="63" spans="1:9" ht="15" x14ac:dyDescent="0.25">
      <c r="A63" s="11"/>
      <c r="B63" s="23" t="s">
        <v>236</v>
      </c>
      <c r="C63" s="24"/>
      <c r="D63" s="25"/>
      <c r="E63" s="25"/>
      <c r="F63" s="25"/>
      <c r="G63" s="25"/>
      <c r="H63" s="26"/>
      <c r="I63" s="25"/>
    </row>
    <row r="64" spans="1:9" ht="15" x14ac:dyDescent="0.25">
      <c r="A64" s="11"/>
      <c r="B64" s="29" t="s">
        <v>237</v>
      </c>
      <c r="C64" s="30"/>
      <c r="D64" s="59"/>
      <c r="E64" s="60">
        <v>0</v>
      </c>
      <c r="F64" s="31">
        <f t="shared" ref="F64:F71" si="22">SUM(D64*E64)</f>
        <v>0</v>
      </c>
      <c r="G64" s="59"/>
      <c r="H64" s="60">
        <v>0</v>
      </c>
      <c r="I64" s="31">
        <f t="shared" ref="I64:I71" si="23">SUM(G64*H64)</f>
        <v>0</v>
      </c>
    </row>
    <row r="65" spans="1:9" ht="15" x14ac:dyDescent="0.25">
      <c r="A65" s="11"/>
      <c r="B65" s="29" t="s">
        <v>238</v>
      </c>
      <c r="C65" s="30"/>
      <c r="D65" s="59"/>
      <c r="E65" s="60">
        <v>0</v>
      </c>
      <c r="F65" s="31">
        <f t="shared" si="22"/>
        <v>0</v>
      </c>
      <c r="G65" s="59"/>
      <c r="H65" s="60">
        <v>0</v>
      </c>
      <c r="I65" s="31">
        <f t="shared" si="23"/>
        <v>0</v>
      </c>
    </row>
    <row r="66" spans="1:9" ht="15" x14ac:dyDescent="0.25">
      <c r="A66" s="11"/>
      <c r="B66" s="29" t="s">
        <v>239</v>
      </c>
      <c r="C66" s="30"/>
      <c r="D66" s="59"/>
      <c r="E66" s="60">
        <v>0</v>
      </c>
      <c r="F66" s="31">
        <f t="shared" si="22"/>
        <v>0</v>
      </c>
      <c r="G66" s="59"/>
      <c r="H66" s="60">
        <v>0</v>
      </c>
      <c r="I66" s="31">
        <f t="shared" si="23"/>
        <v>0</v>
      </c>
    </row>
    <row r="67" spans="1:9" ht="15" x14ac:dyDescent="0.25">
      <c r="A67" s="11"/>
      <c r="B67" s="29" t="s">
        <v>240</v>
      </c>
      <c r="C67" s="30"/>
      <c r="D67" s="59"/>
      <c r="E67" s="60">
        <v>0</v>
      </c>
      <c r="F67" s="31">
        <f t="shared" si="22"/>
        <v>0</v>
      </c>
      <c r="G67" s="59"/>
      <c r="H67" s="60">
        <v>0</v>
      </c>
      <c r="I67" s="31">
        <f t="shared" si="23"/>
        <v>0</v>
      </c>
    </row>
    <row r="68" spans="1:9" ht="15" x14ac:dyDescent="0.25">
      <c r="A68" s="11"/>
      <c r="B68" s="29" t="s">
        <v>241</v>
      </c>
      <c r="C68" s="30"/>
      <c r="D68" s="59"/>
      <c r="E68" s="60">
        <v>0</v>
      </c>
      <c r="F68" s="31">
        <f t="shared" si="22"/>
        <v>0</v>
      </c>
      <c r="G68" s="59"/>
      <c r="H68" s="60">
        <v>0</v>
      </c>
      <c r="I68" s="31">
        <f t="shared" si="23"/>
        <v>0</v>
      </c>
    </row>
    <row r="69" spans="1:9" ht="15" x14ac:dyDescent="0.25">
      <c r="A69" s="11"/>
      <c r="B69" s="29" t="s">
        <v>242</v>
      </c>
      <c r="C69" s="30"/>
      <c r="D69" s="59"/>
      <c r="E69" s="60">
        <v>0</v>
      </c>
      <c r="F69" s="31">
        <f t="shared" si="22"/>
        <v>0</v>
      </c>
      <c r="G69" s="59"/>
      <c r="H69" s="60">
        <v>0</v>
      </c>
      <c r="I69" s="31">
        <f t="shared" si="23"/>
        <v>0</v>
      </c>
    </row>
    <row r="70" spans="1:9" ht="15" x14ac:dyDescent="0.25">
      <c r="A70" s="11"/>
      <c r="B70" s="29" t="s">
        <v>243</v>
      </c>
      <c r="C70" s="30"/>
      <c r="D70" s="59"/>
      <c r="E70" s="60">
        <v>0</v>
      </c>
      <c r="F70" s="31">
        <f t="shared" si="22"/>
        <v>0</v>
      </c>
      <c r="G70" s="59"/>
      <c r="H70" s="60">
        <v>0</v>
      </c>
      <c r="I70" s="31">
        <f t="shared" si="23"/>
        <v>0</v>
      </c>
    </row>
    <row r="71" spans="1:9" ht="15" x14ac:dyDescent="0.25">
      <c r="A71" s="11"/>
      <c r="B71" s="29" t="s">
        <v>244</v>
      </c>
      <c r="C71" s="30"/>
      <c r="D71" s="59"/>
      <c r="E71" s="60">
        <v>0</v>
      </c>
      <c r="F71" s="31">
        <f t="shared" si="22"/>
        <v>0</v>
      </c>
      <c r="G71" s="59"/>
      <c r="H71" s="60">
        <v>0</v>
      </c>
      <c r="I71" s="31">
        <f t="shared" si="23"/>
        <v>0</v>
      </c>
    </row>
    <row r="72" spans="1:9" ht="15" x14ac:dyDescent="0.25">
      <c r="A72" s="11"/>
      <c r="B72" s="32" t="s">
        <v>11</v>
      </c>
      <c r="C72" s="33"/>
      <c r="D72" s="34" t="s">
        <v>10</v>
      </c>
      <c r="E72" s="26"/>
      <c r="F72" s="35">
        <f>SUM(F64:F71)</f>
        <v>0</v>
      </c>
      <c r="G72" s="34" t="s">
        <v>10</v>
      </c>
      <c r="H72" s="26"/>
      <c r="I72" s="35">
        <f>SUM(I64:I71)</f>
        <v>0</v>
      </c>
    </row>
    <row r="73" spans="1:9" ht="15" x14ac:dyDescent="0.25">
      <c r="A73" s="11"/>
      <c r="B73" s="23" t="s">
        <v>245</v>
      </c>
      <c r="C73" s="24"/>
      <c r="D73" s="25"/>
      <c r="E73" s="25"/>
      <c r="F73" s="25"/>
      <c r="G73" s="25"/>
      <c r="H73" s="26"/>
      <c r="I73" s="25"/>
    </row>
    <row r="74" spans="1:9" ht="15" x14ac:dyDescent="0.25">
      <c r="A74" s="11"/>
      <c r="B74" s="29" t="s">
        <v>246</v>
      </c>
      <c r="C74" s="30"/>
      <c r="D74" s="59"/>
      <c r="E74" s="60">
        <v>0</v>
      </c>
      <c r="F74" s="31">
        <f t="shared" ref="F74:F79" si="24">SUM(D74*E74)</f>
        <v>0</v>
      </c>
      <c r="G74" s="59"/>
      <c r="H74" s="60">
        <v>0</v>
      </c>
      <c r="I74" s="31">
        <f t="shared" ref="I74:I79" si="25">SUM(G74*H74)</f>
        <v>0</v>
      </c>
    </row>
    <row r="75" spans="1:9" ht="15" x14ac:dyDescent="0.25">
      <c r="A75" s="11"/>
      <c r="B75" s="29" t="s">
        <v>247</v>
      </c>
      <c r="C75" s="30"/>
      <c r="D75" s="59"/>
      <c r="E75" s="60">
        <v>0</v>
      </c>
      <c r="F75" s="31">
        <f t="shared" si="24"/>
        <v>0</v>
      </c>
      <c r="G75" s="59"/>
      <c r="H75" s="60">
        <v>0</v>
      </c>
      <c r="I75" s="31">
        <f t="shared" si="25"/>
        <v>0</v>
      </c>
    </row>
    <row r="76" spans="1:9" ht="15" x14ac:dyDescent="0.25">
      <c r="A76" s="11"/>
      <c r="B76" s="29" t="s">
        <v>248</v>
      </c>
      <c r="C76" s="30"/>
      <c r="D76" s="59"/>
      <c r="E76" s="60">
        <v>0</v>
      </c>
      <c r="F76" s="31">
        <f t="shared" si="24"/>
        <v>0</v>
      </c>
      <c r="G76" s="59"/>
      <c r="H76" s="60">
        <v>0</v>
      </c>
      <c r="I76" s="31">
        <f t="shared" si="25"/>
        <v>0</v>
      </c>
    </row>
    <row r="77" spans="1:9" ht="15" x14ac:dyDescent="0.25">
      <c r="A77" s="11"/>
      <c r="B77" s="29" t="s">
        <v>249</v>
      </c>
      <c r="C77" s="30"/>
      <c r="D77" s="59"/>
      <c r="E77" s="60">
        <v>0</v>
      </c>
      <c r="F77" s="31">
        <f t="shared" si="24"/>
        <v>0</v>
      </c>
      <c r="G77" s="59"/>
      <c r="H77" s="60">
        <v>0</v>
      </c>
      <c r="I77" s="31">
        <f t="shared" si="25"/>
        <v>0</v>
      </c>
    </row>
    <row r="78" spans="1:9" ht="15" x14ac:dyDescent="0.25">
      <c r="A78" s="11"/>
      <c r="B78" s="29" t="s">
        <v>250</v>
      </c>
      <c r="C78" s="30"/>
      <c r="D78" s="59"/>
      <c r="E78" s="60">
        <v>0</v>
      </c>
      <c r="F78" s="31">
        <f t="shared" si="24"/>
        <v>0</v>
      </c>
      <c r="G78" s="59"/>
      <c r="H78" s="60">
        <v>0</v>
      </c>
      <c r="I78" s="31">
        <f t="shared" si="25"/>
        <v>0</v>
      </c>
    </row>
    <row r="79" spans="1:9" ht="15" x14ac:dyDescent="0.25">
      <c r="A79" s="11"/>
      <c r="B79" s="29" t="s">
        <v>251</v>
      </c>
      <c r="C79" s="30"/>
      <c r="D79" s="59"/>
      <c r="E79" s="60">
        <v>0</v>
      </c>
      <c r="F79" s="31">
        <f t="shared" si="24"/>
        <v>0</v>
      </c>
      <c r="G79" s="59"/>
      <c r="H79" s="60">
        <v>0</v>
      </c>
      <c r="I79" s="31">
        <f t="shared" si="25"/>
        <v>0</v>
      </c>
    </row>
    <row r="80" spans="1:9" ht="15" x14ac:dyDescent="0.25">
      <c r="A80" s="11"/>
      <c r="B80" s="32" t="s">
        <v>11</v>
      </c>
      <c r="C80" s="33"/>
      <c r="D80" s="34" t="s">
        <v>10</v>
      </c>
      <c r="E80" s="26"/>
      <c r="F80" s="35">
        <f>SUM(F74:F79)</f>
        <v>0</v>
      </c>
      <c r="G80" s="34" t="s">
        <v>10</v>
      </c>
      <c r="H80" s="26"/>
      <c r="I80" s="35">
        <f>SUM(I74:I79)</f>
        <v>0</v>
      </c>
    </row>
    <row r="81" spans="1:9" ht="15" x14ac:dyDescent="0.25">
      <c r="A81" s="11"/>
      <c r="B81" s="23" t="s">
        <v>252</v>
      </c>
      <c r="C81" s="24"/>
      <c r="D81" s="25"/>
      <c r="E81" s="25"/>
      <c r="F81" s="25"/>
      <c r="G81" s="25"/>
      <c r="H81" s="26"/>
      <c r="I81" s="25"/>
    </row>
    <row r="82" spans="1:9" ht="15" x14ac:dyDescent="0.25">
      <c r="A82" s="11"/>
      <c r="B82" s="29" t="s">
        <v>100</v>
      </c>
      <c r="C82" s="30"/>
      <c r="D82" s="59"/>
      <c r="E82" s="60">
        <v>0</v>
      </c>
      <c r="F82" s="31">
        <f t="shared" ref="F82:F83" si="26">SUM(D82*E82)</f>
        <v>0</v>
      </c>
      <c r="G82" s="59"/>
      <c r="H82" s="60">
        <v>0</v>
      </c>
      <c r="I82" s="31">
        <f t="shared" ref="I82:I83" si="27">SUM(G82*H82)</f>
        <v>0</v>
      </c>
    </row>
    <row r="83" spans="1:9" ht="15" x14ac:dyDescent="0.25">
      <c r="A83" s="11"/>
      <c r="B83" s="29" t="s">
        <v>101</v>
      </c>
      <c r="C83" s="30"/>
      <c r="D83" s="59"/>
      <c r="E83" s="60">
        <v>0</v>
      </c>
      <c r="F83" s="31">
        <f t="shared" si="26"/>
        <v>0</v>
      </c>
      <c r="G83" s="59"/>
      <c r="H83" s="60">
        <v>0</v>
      </c>
      <c r="I83" s="31">
        <f t="shared" si="27"/>
        <v>0</v>
      </c>
    </row>
    <row r="84" spans="1:9" ht="15" x14ac:dyDescent="0.25">
      <c r="B84" s="32" t="s">
        <v>11</v>
      </c>
      <c r="C84" s="33"/>
      <c r="D84" s="34" t="s">
        <v>10</v>
      </c>
      <c r="E84" s="26"/>
      <c r="F84" s="35">
        <f>SUM(F82:F83)</f>
        <v>0</v>
      </c>
      <c r="G84" s="34" t="s">
        <v>10</v>
      </c>
      <c r="H84" s="26"/>
      <c r="I84" s="35">
        <f>SUM(I82:I83)</f>
        <v>0</v>
      </c>
    </row>
    <row r="85" spans="1:9" ht="15" x14ac:dyDescent="0.25">
      <c r="B85" s="32"/>
      <c r="C85" s="37"/>
      <c r="D85" s="38"/>
      <c r="E85" s="39"/>
      <c r="F85" s="40"/>
      <c r="G85" s="38"/>
      <c r="H85" s="39"/>
      <c r="I85" s="40"/>
    </row>
    <row r="86" spans="1:9" ht="13.15" customHeight="1" x14ac:dyDescent="0.25">
      <c r="B86" s="41" t="s">
        <v>13</v>
      </c>
      <c r="D86" s="42"/>
      <c r="E86" s="43"/>
      <c r="F86" s="44">
        <f>F23+F31+F37+F48+F57+F62+F72+F80+F84</f>
        <v>80000</v>
      </c>
      <c r="G86" s="45"/>
      <c r="H86" s="43"/>
      <c r="I86" s="44">
        <f>I23+I31+I37+I48+I57+I62+I72+I80+I84</f>
        <v>9600</v>
      </c>
    </row>
    <row r="87" spans="1:9" ht="13.15" customHeight="1" x14ac:dyDescent="0.2">
      <c r="C87" s="2"/>
    </row>
    <row r="88" spans="1:9" ht="13.15" customHeight="1" x14ac:dyDescent="0.2">
      <c r="B88" s="47" t="s">
        <v>14</v>
      </c>
      <c r="C88" s="3"/>
      <c r="H88" s="2"/>
    </row>
    <row r="89" spans="1:9" ht="13.15" customHeight="1" thickBot="1" x14ac:dyDescent="0.25">
      <c r="B89" s="47"/>
      <c r="C89" s="3"/>
      <c r="H89" s="2"/>
    </row>
    <row r="90" spans="1:9" ht="13.15" customHeight="1" x14ac:dyDescent="0.2">
      <c r="B90" s="67"/>
      <c r="C90" s="68"/>
      <c r="D90" s="68"/>
      <c r="E90" s="68"/>
      <c r="F90" s="68"/>
      <c r="G90" s="68"/>
      <c r="H90" s="69"/>
    </row>
    <row r="91" spans="1:9" ht="14.1" customHeight="1" x14ac:dyDescent="0.2">
      <c r="B91" s="70"/>
      <c r="C91" s="71"/>
      <c r="D91" s="71"/>
      <c r="E91" s="71"/>
      <c r="F91" s="71"/>
      <c r="G91" s="71"/>
      <c r="H91" s="72"/>
    </row>
    <row r="92" spans="1:9" ht="14.1" customHeight="1" x14ac:dyDescent="0.2">
      <c r="B92" s="70"/>
      <c r="C92" s="71"/>
      <c r="D92" s="71"/>
      <c r="E92" s="71"/>
      <c r="F92" s="71"/>
      <c r="G92" s="71"/>
      <c r="H92" s="72"/>
    </row>
    <row r="93" spans="1:9" ht="14.1" customHeight="1" x14ac:dyDescent="0.2">
      <c r="B93" s="70"/>
      <c r="C93" s="71"/>
      <c r="D93" s="71"/>
      <c r="E93" s="71"/>
      <c r="F93" s="71"/>
      <c r="G93" s="71"/>
      <c r="H93" s="72"/>
    </row>
    <row r="94" spans="1:9" x14ac:dyDescent="0.2">
      <c r="B94" s="70"/>
      <c r="C94" s="71"/>
      <c r="D94" s="71"/>
      <c r="E94" s="71"/>
      <c r="F94" s="71"/>
      <c r="G94" s="71"/>
      <c r="H94" s="72"/>
    </row>
    <row r="95" spans="1:9" x14ac:dyDescent="0.2">
      <c r="B95" s="70"/>
      <c r="C95" s="71"/>
      <c r="D95" s="71"/>
      <c r="E95" s="71"/>
      <c r="F95" s="71"/>
      <c r="G95" s="71"/>
      <c r="H95" s="72"/>
    </row>
    <row r="96" spans="1:9" x14ac:dyDescent="0.2">
      <c r="B96" s="70"/>
      <c r="C96" s="71"/>
      <c r="D96" s="71"/>
      <c r="E96" s="71"/>
      <c r="F96" s="71"/>
      <c r="G96" s="71"/>
      <c r="H96" s="72"/>
    </row>
    <row r="97" spans="2:8" x14ac:dyDescent="0.2">
      <c r="B97" s="70"/>
      <c r="C97" s="71"/>
      <c r="D97" s="71"/>
      <c r="E97" s="71"/>
      <c r="F97" s="71"/>
      <c r="G97" s="71"/>
      <c r="H97" s="72"/>
    </row>
    <row r="98" spans="2:8" ht="15" thickBot="1" x14ac:dyDescent="0.25">
      <c r="B98" s="73"/>
      <c r="C98" s="74"/>
      <c r="D98" s="74"/>
      <c r="E98" s="74"/>
      <c r="F98" s="74"/>
      <c r="G98" s="74"/>
      <c r="H98" s="75"/>
    </row>
  </sheetData>
  <sheetProtection selectLockedCells="1"/>
  <mergeCells count="6">
    <mergeCell ref="B90:H98"/>
    <mergeCell ref="B10:H11"/>
    <mergeCell ref="B8:H8"/>
    <mergeCell ref="B5:H6"/>
    <mergeCell ref="D13:F13"/>
    <mergeCell ref="G13:I13"/>
  </mergeCells>
  <pageMargins left="0.7" right="0.7" top="0.75" bottom="0.75" header="0.3" footer="0.3"/>
  <pageSetup scale="52"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20BD77-9A77-470E-AE80-ECF9BC65D8B4}">
  <dimension ref="A1:H19"/>
  <sheetViews>
    <sheetView zoomScale="87" zoomScaleNormal="87" workbookViewId="0">
      <selection activeCell="C34" sqref="C34"/>
    </sheetView>
  </sheetViews>
  <sheetFormatPr defaultRowHeight="12.75" x14ac:dyDescent="0.2"/>
  <cols>
    <col min="2" max="2" width="54.5703125" customWidth="1"/>
    <col min="3" max="3" width="19.7109375" customWidth="1"/>
    <col min="4" max="8" width="23.7109375" customWidth="1"/>
  </cols>
  <sheetData>
    <row r="1" spans="1:8" ht="15" x14ac:dyDescent="0.25">
      <c r="B1" s="1" t="s">
        <v>15</v>
      </c>
      <c r="C1" s="11"/>
      <c r="D1" s="11"/>
      <c r="E1" s="11"/>
      <c r="F1" s="11"/>
      <c r="G1" s="11"/>
      <c r="H1" s="11"/>
    </row>
    <row r="2" spans="1:8" ht="15" x14ac:dyDescent="0.25">
      <c r="B2" s="1" t="s">
        <v>16</v>
      </c>
      <c r="C2" s="11"/>
      <c r="D2" s="11"/>
      <c r="E2" s="11"/>
      <c r="F2" s="11"/>
      <c r="G2" s="11"/>
      <c r="H2" s="11"/>
    </row>
    <row r="3" spans="1:8" ht="15" x14ac:dyDescent="0.25">
      <c r="B3" s="1" t="s">
        <v>268</v>
      </c>
      <c r="C3" s="11"/>
      <c r="D3" s="11"/>
      <c r="E3" s="11"/>
      <c r="F3" s="11"/>
      <c r="G3" s="11"/>
      <c r="H3" s="11"/>
    </row>
    <row r="4" spans="1:8" ht="15.75" thickBot="1" x14ac:dyDescent="0.3">
      <c r="B4" s="13"/>
      <c r="C4" s="14"/>
      <c r="D4" s="15"/>
      <c r="E4" s="16"/>
      <c r="F4" s="16"/>
      <c r="G4" s="17"/>
      <c r="H4" s="17"/>
    </row>
    <row r="5" spans="1:8" ht="13.9" customHeight="1" x14ac:dyDescent="0.2">
      <c r="A5" s="10"/>
      <c r="B5" s="76" t="s">
        <v>266</v>
      </c>
      <c r="C5" s="77"/>
      <c r="D5" s="77"/>
      <c r="E5" s="77"/>
      <c r="F5" s="77"/>
      <c r="G5" s="77"/>
      <c r="H5" s="78"/>
    </row>
    <row r="6" spans="1:8" ht="14.1" customHeight="1" thickBot="1" x14ac:dyDescent="0.25">
      <c r="A6" s="10"/>
      <c r="B6" s="79"/>
      <c r="C6" s="80"/>
      <c r="D6" s="80"/>
      <c r="E6" s="80"/>
      <c r="F6" s="80"/>
      <c r="G6" s="80"/>
      <c r="H6" s="81"/>
    </row>
    <row r="7" spans="1:8" ht="14.25" x14ac:dyDescent="0.2">
      <c r="A7" s="10"/>
    </row>
    <row r="8" spans="1:8" ht="15" x14ac:dyDescent="0.25">
      <c r="B8" s="52" t="s">
        <v>263</v>
      </c>
      <c r="C8" s="48">
        <f>'Schedule 1'!F86</f>
        <v>80000</v>
      </c>
    </row>
    <row r="9" spans="1:8" ht="15" x14ac:dyDescent="0.25">
      <c r="B9" s="52" t="s">
        <v>264</v>
      </c>
      <c r="C9" s="49">
        <f>'Schedule 1'!I86</f>
        <v>9600</v>
      </c>
    </row>
    <row r="10" spans="1:8" ht="15" x14ac:dyDescent="0.25">
      <c r="B10" s="52" t="s">
        <v>261</v>
      </c>
      <c r="C10" s="50">
        <f>C9*12</f>
        <v>115200</v>
      </c>
    </row>
    <row r="12" spans="1:8" ht="25.5" x14ac:dyDescent="0.2">
      <c r="C12" s="62" t="s">
        <v>265</v>
      </c>
    </row>
    <row r="13" spans="1:8" x14ac:dyDescent="0.2">
      <c r="C13" s="61" t="s">
        <v>262</v>
      </c>
      <c r="D13" s="61" t="s">
        <v>254</v>
      </c>
      <c r="E13" s="61" t="s">
        <v>255</v>
      </c>
      <c r="F13" s="61" t="s">
        <v>256</v>
      </c>
      <c r="G13" s="61" t="s">
        <v>257</v>
      </c>
    </row>
    <row r="14" spans="1:8" ht="14.25" x14ac:dyDescent="0.2">
      <c r="B14" s="64" t="s">
        <v>253</v>
      </c>
      <c r="C14" s="63">
        <f>C10+C8</f>
        <v>195200</v>
      </c>
      <c r="D14" s="63">
        <f>D10+D8</f>
        <v>0</v>
      </c>
      <c r="E14" s="63">
        <f>E10+E8</f>
        <v>0</v>
      </c>
      <c r="F14" s="63">
        <f>F10+F8</f>
        <v>0</v>
      </c>
      <c r="G14" s="63">
        <f>G10+G8</f>
        <v>0</v>
      </c>
    </row>
    <row r="15" spans="1:8" ht="14.25" x14ac:dyDescent="0.2">
      <c r="B15" s="64" t="s">
        <v>267</v>
      </c>
      <c r="C15" s="65"/>
      <c r="D15" s="66">
        <f>D14/12</f>
        <v>0</v>
      </c>
      <c r="E15" s="66">
        <f t="shared" ref="E15:G15" si="0">E14/12</f>
        <v>0</v>
      </c>
      <c r="F15" s="66">
        <f t="shared" si="0"/>
        <v>0</v>
      </c>
      <c r="G15" s="66">
        <f t="shared" si="0"/>
        <v>0</v>
      </c>
    </row>
    <row r="16" spans="1:8" ht="14.25" x14ac:dyDescent="0.2">
      <c r="B16" s="51"/>
      <c r="C16" s="10"/>
    </row>
    <row r="17" spans="2:3" ht="14.25" x14ac:dyDescent="0.2">
      <c r="B17" s="10"/>
      <c r="C17" s="10"/>
    </row>
    <row r="18" spans="2:3" ht="15" x14ac:dyDescent="0.25">
      <c r="B18" s="58"/>
      <c r="C18" s="10"/>
    </row>
    <row r="19" spans="2:3" ht="14.25" x14ac:dyDescent="0.2">
      <c r="B19" s="10"/>
      <c r="C19" s="10"/>
    </row>
  </sheetData>
  <mergeCells count="1">
    <mergeCell ref="B5:H6"/>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558A59-F478-4A28-ABF9-8E329842FB4B}">
  <dimension ref="A1:A177"/>
  <sheetViews>
    <sheetView topLeftCell="A154" zoomScale="106" zoomScaleNormal="106" workbookViewId="0">
      <selection activeCell="A163" sqref="A163"/>
    </sheetView>
  </sheetViews>
  <sheetFormatPr defaultRowHeight="12.75" x14ac:dyDescent="0.2"/>
  <cols>
    <col min="1" max="1" width="83.140625" style="5" bestFit="1" customWidth="1"/>
  </cols>
  <sheetData>
    <row r="1" spans="1:1" x14ac:dyDescent="0.2">
      <c r="A1" s="8" t="s">
        <v>25</v>
      </c>
    </row>
    <row r="2" spans="1:1" x14ac:dyDescent="0.2">
      <c r="A2" s="9" t="s">
        <v>26</v>
      </c>
    </row>
    <row r="3" spans="1:1" x14ac:dyDescent="0.2">
      <c r="A3" s="7" t="s">
        <v>27</v>
      </c>
    </row>
    <row r="4" spans="1:1" x14ac:dyDescent="0.2">
      <c r="A4" s="6" t="s">
        <v>28</v>
      </c>
    </row>
    <row r="5" spans="1:1" x14ac:dyDescent="0.2">
      <c r="A5" s="6" t="s">
        <v>29</v>
      </c>
    </row>
    <row r="6" spans="1:1" x14ac:dyDescent="0.2">
      <c r="A6" s="7" t="s">
        <v>30</v>
      </c>
    </row>
    <row r="7" spans="1:1" x14ac:dyDescent="0.2">
      <c r="A7" s="6" t="s">
        <v>31</v>
      </c>
    </row>
    <row r="8" spans="1:1" x14ac:dyDescent="0.2">
      <c r="A8" s="6" t="s">
        <v>32</v>
      </c>
    </row>
    <row r="9" spans="1:1" x14ac:dyDescent="0.2">
      <c r="A9" s="7" t="s">
        <v>33</v>
      </c>
    </row>
    <row r="10" spans="1:1" x14ac:dyDescent="0.2">
      <c r="A10" s="6" t="s">
        <v>34</v>
      </c>
    </row>
    <row r="11" spans="1:1" x14ac:dyDescent="0.2">
      <c r="A11" s="6" t="s">
        <v>35</v>
      </c>
    </row>
    <row r="12" spans="1:1" x14ac:dyDescent="0.2">
      <c r="A12" s="6" t="s">
        <v>36</v>
      </c>
    </row>
    <row r="13" spans="1:1" x14ac:dyDescent="0.2">
      <c r="A13" s="7" t="s">
        <v>37</v>
      </c>
    </row>
    <row r="14" spans="1:1" x14ac:dyDescent="0.2">
      <c r="A14" s="6" t="s">
        <v>38</v>
      </c>
    </row>
    <row r="15" spans="1:1" x14ac:dyDescent="0.2">
      <c r="A15" s="6" t="s">
        <v>39</v>
      </c>
    </row>
    <row r="16" spans="1:1" x14ac:dyDescent="0.2">
      <c r="A16" s="6" t="s">
        <v>40</v>
      </c>
    </row>
    <row r="17" spans="1:1" x14ac:dyDescent="0.2">
      <c r="A17" s="6" t="s">
        <v>41</v>
      </c>
    </row>
    <row r="18" spans="1:1" x14ac:dyDescent="0.2">
      <c r="A18" s="6" t="s">
        <v>42</v>
      </c>
    </row>
    <row r="19" spans="1:1" x14ac:dyDescent="0.2">
      <c r="A19" s="6" t="s">
        <v>43</v>
      </c>
    </row>
    <row r="20" spans="1:1" x14ac:dyDescent="0.2">
      <c r="A20" s="7" t="s">
        <v>44</v>
      </c>
    </row>
    <row r="21" spans="1:1" x14ac:dyDescent="0.2">
      <c r="A21" s="6" t="s">
        <v>45</v>
      </c>
    </row>
    <row r="22" spans="1:1" x14ac:dyDescent="0.2">
      <c r="A22" s="6" t="s">
        <v>46</v>
      </c>
    </row>
    <row r="23" spans="1:1" x14ac:dyDescent="0.2">
      <c r="A23" s="7" t="s">
        <v>47</v>
      </c>
    </row>
    <row r="24" spans="1:1" x14ac:dyDescent="0.2">
      <c r="A24" s="6" t="s">
        <v>48</v>
      </c>
    </row>
    <row r="25" spans="1:1" x14ac:dyDescent="0.2">
      <c r="A25" s="6" t="s">
        <v>49</v>
      </c>
    </row>
    <row r="26" spans="1:1" x14ac:dyDescent="0.2">
      <c r="A26" s="7" t="s">
        <v>50</v>
      </c>
    </row>
    <row r="27" spans="1:1" x14ac:dyDescent="0.2">
      <c r="A27" s="6" t="s">
        <v>51</v>
      </c>
    </row>
    <row r="28" spans="1:1" x14ac:dyDescent="0.2">
      <c r="A28" s="9" t="s">
        <v>52</v>
      </c>
    </row>
    <row r="29" spans="1:1" x14ac:dyDescent="0.2">
      <c r="A29" s="7" t="s">
        <v>53</v>
      </c>
    </row>
    <row r="30" spans="1:1" x14ac:dyDescent="0.2">
      <c r="A30" s="6" t="s">
        <v>54</v>
      </c>
    </row>
    <row r="31" spans="1:1" x14ac:dyDescent="0.2">
      <c r="A31" s="6" t="s">
        <v>55</v>
      </c>
    </row>
    <row r="32" spans="1:1" x14ac:dyDescent="0.2">
      <c r="A32" s="6" t="s">
        <v>56</v>
      </c>
    </row>
    <row r="33" spans="1:1" x14ac:dyDescent="0.2">
      <c r="A33" s="7" t="s">
        <v>57</v>
      </c>
    </row>
    <row r="34" spans="1:1" x14ac:dyDescent="0.2">
      <c r="A34" s="6" t="s">
        <v>58</v>
      </c>
    </row>
    <row r="35" spans="1:1" x14ac:dyDescent="0.2">
      <c r="A35" s="4" t="s">
        <v>59</v>
      </c>
    </row>
    <row r="36" spans="1:1" x14ac:dyDescent="0.2">
      <c r="A36" s="6" t="s">
        <v>60</v>
      </c>
    </row>
    <row r="37" spans="1:1" x14ac:dyDescent="0.2">
      <c r="A37" s="6" t="s">
        <v>61</v>
      </c>
    </row>
    <row r="38" spans="1:1" x14ac:dyDescent="0.2">
      <c r="A38" s="6" t="s">
        <v>62</v>
      </c>
    </row>
    <row r="39" spans="1:1" x14ac:dyDescent="0.2">
      <c r="A39" s="6" t="s">
        <v>63</v>
      </c>
    </row>
    <row r="40" spans="1:1" x14ac:dyDescent="0.2">
      <c r="A40" s="6" t="s">
        <v>64</v>
      </c>
    </row>
    <row r="41" spans="1:1" x14ac:dyDescent="0.2">
      <c r="A41" s="7" t="s">
        <v>65</v>
      </c>
    </row>
    <row r="42" spans="1:1" x14ac:dyDescent="0.2">
      <c r="A42" s="6" t="s">
        <v>66</v>
      </c>
    </row>
    <row r="43" spans="1:1" x14ac:dyDescent="0.2">
      <c r="A43" s="7" t="s">
        <v>67</v>
      </c>
    </row>
    <row r="44" spans="1:1" x14ac:dyDescent="0.2">
      <c r="A44" s="6" t="s">
        <v>68</v>
      </c>
    </row>
    <row r="45" spans="1:1" x14ac:dyDescent="0.2">
      <c r="A45" s="6" t="s">
        <v>69</v>
      </c>
    </row>
    <row r="46" spans="1:1" x14ac:dyDescent="0.2">
      <c r="A46" s="4" t="s">
        <v>70</v>
      </c>
    </row>
    <row r="47" spans="1:1" x14ac:dyDescent="0.2">
      <c r="A47" s="4" t="s">
        <v>71</v>
      </c>
    </row>
    <row r="48" spans="1:1" x14ac:dyDescent="0.2">
      <c r="A48" s="4" t="s">
        <v>72</v>
      </c>
    </row>
    <row r="49" spans="1:1" x14ac:dyDescent="0.2">
      <c r="A49" s="6" t="s">
        <v>73</v>
      </c>
    </row>
    <row r="50" spans="1:1" x14ac:dyDescent="0.2">
      <c r="A50" s="6" t="s">
        <v>74</v>
      </c>
    </row>
    <row r="51" spans="1:1" x14ac:dyDescent="0.2">
      <c r="A51" s="7" t="s">
        <v>75</v>
      </c>
    </row>
    <row r="52" spans="1:1" x14ac:dyDescent="0.2">
      <c r="A52" s="6" t="s">
        <v>76</v>
      </c>
    </row>
    <row r="53" spans="1:1" x14ac:dyDescent="0.2">
      <c r="A53" s="9" t="s">
        <v>77</v>
      </c>
    </row>
    <row r="54" spans="1:1" x14ac:dyDescent="0.2">
      <c r="A54" s="7" t="s">
        <v>78</v>
      </c>
    </row>
    <row r="55" spans="1:1" x14ac:dyDescent="0.2">
      <c r="A55" s="6" t="s">
        <v>79</v>
      </c>
    </row>
    <row r="56" spans="1:1" x14ac:dyDescent="0.2">
      <c r="A56" s="6" t="s">
        <v>80</v>
      </c>
    </row>
    <row r="57" spans="1:1" x14ac:dyDescent="0.2">
      <c r="A57" s="7" t="s">
        <v>81</v>
      </c>
    </row>
    <row r="58" spans="1:1" x14ac:dyDescent="0.2">
      <c r="A58" s="6" t="s">
        <v>82</v>
      </c>
    </row>
    <row r="59" spans="1:1" x14ac:dyDescent="0.2">
      <c r="A59" s="6" t="s">
        <v>83</v>
      </c>
    </row>
    <row r="60" spans="1:1" x14ac:dyDescent="0.2">
      <c r="A60" s="6" t="s">
        <v>84</v>
      </c>
    </row>
    <row r="61" spans="1:1" x14ac:dyDescent="0.2">
      <c r="A61" s="7" t="s">
        <v>85</v>
      </c>
    </row>
    <row r="62" spans="1:1" x14ac:dyDescent="0.2">
      <c r="A62" s="6" t="s">
        <v>86</v>
      </c>
    </row>
    <row r="63" spans="1:1" x14ac:dyDescent="0.2">
      <c r="A63" s="6" t="s">
        <v>87</v>
      </c>
    </row>
    <row r="64" spans="1:1" x14ac:dyDescent="0.2">
      <c r="A64" s="7" t="s">
        <v>88</v>
      </c>
    </row>
    <row r="65" spans="1:1" x14ac:dyDescent="0.2">
      <c r="A65" s="9" t="s">
        <v>102</v>
      </c>
    </row>
    <row r="66" spans="1:1" x14ac:dyDescent="0.2">
      <c r="A66" s="7" t="s">
        <v>103</v>
      </c>
    </row>
    <row r="67" spans="1:1" x14ac:dyDescent="0.2">
      <c r="A67" s="6" t="s">
        <v>104</v>
      </c>
    </row>
    <row r="68" spans="1:1" x14ac:dyDescent="0.2">
      <c r="A68" s="6" t="s">
        <v>105</v>
      </c>
    </row>
    <row r="69" spans="1:1" x14ac:dyDescent="0.2">
      <c r="A69" s="4" t="s">
        <v>106</v>
      </c>
    </row>
    <row r="70" spans="1:1" x14ac:dyDescent="0.2">
      <c r="A70" s="6" t="s">
        <v>107</v>
      </c>
    </row>
    <row r="71" spans="1:1" x14ac:dyDescent="0.2">
      <c r="A71" s="4" t="s">
        <v>108</v>
      </c>
    </row>
    <row r="72" spans="1:1" x14ac:dyDescent="0.2">
      <c r="A72" s="6" t="s">
        <v>110</v>
      </c>
    </row>
    <row r="73" spans="1:1" x14ac:dyDescent="0.2">
      <c r="A73" s="7" t="s">
        <v>109</v>
      </c>
    </row>
    <row r="74" spans="1:1" x14ac:dyDescent="0.2">
      <c r="A74" s="6" t="s">
        <v>111</v>
      </c>
    </row>
    <row r="75" spans="1:1" x14ac:dyDescent="0.2">
      <c r="A75" s="6" t="s">
        <v>112</v>
      </c>
    </row>
    <row r="76" spans="1:1" x14ac:dyDescent="0.2">
      <c r="A76" s="6" t="s">
        <v>113</v>
      </c>
    </row>
    <row r="77" spans="1:1" x14ac:dyDescent="0.2">
      <c r="A77" s="6" t="s">
        <v>114</v>
      </c>
    </row>
    <row r="78" spans="1:1" x14ac:dyDescent="0.2">
      <c r="A78" s="4" t="s">
        <v>115</v>
      </c>
    </row>
    <row r="79" spans="1:1" x14ac:dyDescent="0.2">
      <c r="A79" s="4" t="s">
        <v>116</v>
      </c>
    </row>
    <row r="80" spans="1:1" x14ac:dyDescent="0.2">
      <c r="A80" s="4" t="s">
        <v>117</v>
      </c>
    </row>
    <row r="81" spans="1:1" x14ac:dyDescent="0.2">
      <c r="A81" s="4" t="s">
        <v>118</v>
      </c>
    </row>
    <row r="82" spans="1:1" x14ac:dyDescent="0.2">
      <c r="A82" s="6" t="s">
        <v>119</v>
      </c>
    </row>
    <row r="83" spans="1:1" x14ac:dyDescent="0.2">
      <c r="A83" s="7" t="s">
        <v>120</v>
      </c>
    </row>
    <row r="84" spans="1:1" x14ac:dyDescent="0.2">
      <c r="A84" s="7" t="s">
        <v>121</v>
      </c>
    </row>
    <row r="85" spans="1:1" x14ac:dyDescent="0.2">
      <c r="A85" s="6" t="s">
        <v>122</v>
      </c>
    </row>
    <row r="86" spans="1:1" x14ac:dyDescent="0.2">
      <c r="A86" s="6" t="s">
        <v>123</v>
      </c>
    </row>
    <row r="87" spans="1:1" x14ac:dyDescent="0.2">
      <c r="A87" s="7" t="s">
        <v>124</v>
      </c>
    </row>
    <row r="88" spans="1:1" x14ac:dyDescent="0.2">
      <c r="A88" s="6" t="s">
        <v>125</v>
      </c>
    </row>
    <row r="89" spans="1:1" x14ac:dyDescent="0.2">
      <c r="A89" s="7" t="s">
        <v>126</v>
      </c>
    </row>
    <row r="90" spans="1:1" x14ac:dyDescent="0.2">
      <c r="A90" s="7" t="s">
        <v>127</v>
      </c>
    </row>
    <row r="91" spans="1:1" x14ac:dyDescent="0.2">
      <c r="A91" s="6" t="s">
        <v>128</v>
      </c>
    </row>
    <row r="92" spans="1:1" x14ac:dyDescent="0.2">
      <c r="A92" s="7" t="s">
        <v>129</v>
      </c>
    </row>
    <row r="93" spans="1:1" x14ac:dyDescent="0.2">
      <c r="A93" s="6" t="s">
        <v>130</v>
      </c>
    </row>
    <row r="94" spans="1:1" x14ac:dyDescent="0.2">
      <c r="A94" s="4" t="s">
        <v>131</v>
      </c>
    </row>
    <row r="95" spans="1:1" x14ac:dyDescent="0.2">
      <c r="A95" s="6" t="s">
        <v>132</v>
      </c>
    </row>
    <row r="96" spans="1:1" x14ac:dyDescent="0.2">
      <c r="A96" s="6" t="s">
        <v>133</v>
      </c>
    </row>
    <row r="97" spans="1:1" x14ac:dyDescent="0.2">
      <c r="A97" s="7" t="s">
        <v>134</v>
      </c>
    </row>
    <row r="98" spans="1:1" x14ac:dyDescent="0.2">
      <c r="A98" s="9" t="s">
        <v>135</v>
      </c>
    </row>
    <row r="99" spans="1:1" x14ac:dyDescent="0.2">
      <c r="A99" s="7" t="s">
        <v>136</v>
      </c>
    </row>
    <row r="100" spans="1:1" x14ac:dyDescent="0.2">
      <c r="A100" s="7" t="s">
        <v>137</v>
      </c>
    </row>
    <row r="101" spans="1:1" x14ac:dyDescent="0.2">
      <c r="A101" s="7" t="s">
        <v>138</v>
      </c>
    </row>
    <row r="102" spans="1:1" x14ac:dyDescent="0.2">
      <c r="A102" s="7" t="s">
        <v>139</v>
      </c>
    </row>
    <row r="103" spans="1:1" x14ac:dyDescent="0.2">
      <c r="A103" s="7" t="s">
        <v>140</v>
      </c>
    </row>
    <row r="104" spans="1:1" x14ac:dyDescent="0.2">
      <c r="A104" s="7" t="s">
        <v>141</v>
      </c>
    </row>
    <row r="105" spans="1:1" x14ac:dyDescent="0.2">
      <c r="A105" s="7" t="s">
        <v>142</v>
      </c>
    </row>
    <row r="106" spans="1:1" x14ac:dyDescent="0.2">
      <c r="A106" s="6" t="s">
        <v>143</v>
      </c>
    </row>
    <row r="107" spans="1:1" x14ac:dyDescent="0.2">
      <c r="A107" s="4" t="s">
        <v>144</v>
      </c>
    </row>
    <row r="108" spans="1:1" x14ac:dyDescent="0.2">
      <c r="A108" s="4" t="s">
        <v>145</v>
      </c>
    </row>
    <row r="109" spans="1:1" x14ac:dyDescent="0.2">
      <c r="A109" s="4" t="s">
        <v>146</v>
      </c>
    </row>
    <row r="110" spans="1:1" x14ac:dyDescent="0.2">
      <c r="A110" s="6" t="s">
        <v>147</v>
      </c>
    </row>
    <row r="111" spans="1:1" x14ac:dyDescent="0.2">
      <c r="A111" s="4" t="s">
        <v>148</v>
      </c>
    </row>
    <row r="112" spans="1:1" x14ac:dyDescent="0.2">
      <c r="A112" s="4" t="s">
        <v>149</v>
      </c>
    </row>
    <row r="113" spans="1:1" x14ac:dyDescent="0.2">
      <c r="A113" s="4" t="s">
        <v>150</v>
      </c>
    </row>
    <row r="114" spans="1:1" x14ac:dyDescent="0.2">
      <c r="A114" s="4" t="s">
        <v>151</v>
      </c>
    </row>
    <row r="115" spans="1:1" x14ac:dyDescent="0.2">
      <c r="A115" s="6" t="s">
        <v>152</v>
      </c>
    </row>
    <row r="116" spans="1:1" x14ac:dyDescent="0.2">
      <c r="A116" s="4" t="s">
        <v>153</v>
      </c>
    </row>
    <row r="117" spans="1:1" x14ac:dyDescent="0.2">
      <c r="A117" s="4" t="s">
        <v>154</v>
      </c>
    </row>
    <row r="118" spans="1:1" x14ac:dyDescent="0.2">
      <c r="A118" s="6" t="s">
        <v>155</v>
      </c>
    </row>
    <row r="119" spans="1:1" x14ac:dyDescent="0.2">
      <c r="A119" s="4" t="s">
        <v>156</v>
      </c>
    </row>
    <row r="120" spans="1:1" x14ac:dyDescent="0.2">
      <c r="A120" s="6" t="s">
        <v>157</v>
      </c>
    </row>
    <row r="121" spans="1:1" x14ac:dyDescent="0.2">
      <c r="A121" s="4" t="s">
        <v>158</v>
      </c>
    </row>
    <row r="122" spans="1:1" x14ac:dyDescent="0.2">
      <c r="A122" s="4" t="s">
        <v>159</v>
      </c>
    </row>
    <row r="123" spans="1:1" x14ac:dyDescent="0.2">
      <c r="A123" s="6" t="s">
        <v>160</v>
      </c>
    </row>
    <row r="124" spans="1:1" x14ac:dyDescent="0.2">
      <c r="A124" s="4" t="s">
        <v>161</v>
      </c>
    </row>
    <row r="125" spans="1:1" x14ac:dyDescent="0.2">
      <c r="A125" s="4" t="s">
        <v>162</v>
      </c>
    </row>
    <row r="126" spans="1:1" x14ac:dyDescent="0.2">
      <c r="A126" s="6" t="s">
        <v>163</v>
      </c>
    </row>
    <row r="127" spans="1:1" x14ac:dyDescent="0.2">
      <c r="A127" s="4" t="s">
        <v>164</v>
      </c>
    </row>
    <row r="128" spans="1:1" x14ac:dyDescent="0.2">
      <c r="A128" s="4" t="s">
        <v>165</v>
      </c>
    </row>
    <row r="129" spans="1:1" x14ac:dyDescent="0.2">
      <c r="A129" s="4" t="s">
        <v>166</v>
      </c>
    </row>
    <row r="130" spans="1:1" x14ac:dyDescent="0.2">
      <c r="A130" s="6" t="s">
        <v>167</v>
      </c>
    </row>
    <row r="131" spans="1:1" x14ac:dyDescent="0.2">
      <c r="A131" s="4" t="s">
        <v>168</v>
      </c>
    </row>
    <row r="132" spans="1:1" x14ac:dyDescent="0.2">
      <c r="A132" s="6" t="s">
        <v>169</v>
      </c>
    </row>
    <row r="133" spans="1:1" x14ac:dyDescent="0.2">
      <c r="A133" s="4" t="s">
        <v>170</v>
      </c>
    </row>
    <row r="134" spans="1:1" x14ac:dyDescent="0.2">
      <c r="A134" s="9" t="s">
        <v>171</v>
      </c>
    </row>
    <row r="135" spans="1:1" x14ac:dyDescent="0.2">
      <c r="A135" s="7" t="s">
        <v>172</v>
      </c>
    </row>
    <row r="136" spans="1:1" x14ac:dyDescent="0.2">
      <c r="A136" s="7" t="s">
        <v>173</v>
      </c>
    </row>
    <row r="137" spans="1:1" x14ac:dyDescent="0.2">
      <c r="A137" s="7" t="s">
        <v>174</v>
      </c>
    </row>
    <row r="138" spans="1:1" x14ac:dyDescent="0.2">
      <c r="A138" s="9" t="s">
        <v>175</v>
      </c>
    </row>
    <row r="139" spans="1:1" x14ac:dyDescent="0.2">
      <c r="A139" s="7" t="s">
        <v>176</v>
      </c>
    </row>
    <row r="140" spans="1:1" x14ac:dyDescent="0.2">
      <c r="A140" s="7" t="s">
        <v>177</v>
      </c>
    </row>
    <row r="141" spans="1:1" x14ac:dyDescent="0.2">
      <c r="A141" s="7" t="s">
        <v>178</v>
      </c>
    </row>
    <row r="142" spans="1:1" x14ac:dyDescent="0.2">
      <c r="A142" s="7" t="s">
        <v>179</v>
      </c>
    </row>
    <row r="143" spans="1:1" x14ac:dyDescent="0.2">
      <c r="A143" s="7" t="s">
        <v>180</v>
      </c>
    </row>
    <row r="144" spans="1:1" x14ac:dyDescent="0.2">
      <c r="A144" s="7" t="s">
        <v>181</v>
      </c>
    </row>
    <row r="145" spans="1:1" x14ac:dyDescent="0.2">
      <c r="A145" s="7" t="s">
        <v>182</v>
      </c>
    </row>
    <row r="146" spans="1:1" x14ac:dyDescent="0.2">
      <c r="A146" s="7" t="s">
        <v>183</v>
      </c>
    </row>
    <row r="147" spans="1:1" x14ac:dyDescent="0.2">
      <c r="A147" s="9" t="s">
        <v>184</v>
      </c>
    </row>
    <row r="148" spans="1:1" x14ac:dyDescent="0.2">
      <c r="A148" s="7" t="s">
        <v>185</v>
      </c>
    </row>
    <row r="149" spans="1:1" x14ac:dyDescent="0.2">
      <c r="A149" s="6" t="s">
        <v>186</v>
      </c>
    </row>
    <row r="150" spans="1:1" x14ac:dyDescent="0.2">
      <c r="A150" s="6" t="s">
        <v>187</v>
      </c>
    </row>
    <row r="151" spans="1:1" x14ac:dyDescent="0.2">
      <c r="A151" s="6" t="s">
        <v>188</v>
      </c>
    </row>
    <row r="152" spans="1:1" x14ac:dyDescent="0.2">
      <c r="A152" s="6" t="s">
        <v>189</v>
      </c>
    </row>
    <row r="153" spans="1:1" x14ac:dyDescent="0.2">
      <c r="A153" s="7" t="s">
        <v>190</v>
      </c>
    </row>
    <row r="154" spans="1:1" x14ac:dyDescent="0.2">
      <c r="A154" s="6" t="s">
        <v>191</v>
      </c>
    </row>
    <row r="155" spans="1:1" x14ac:dyDescent="0.2">
      <c r="A155" s="6" t="s">
        <v>192</v>
      </c>
    </row>
    <row r="156" spans="1:1" x14ac:dyDescent="0.2">
      <c r="A156" s="6" t="s">
        <v>193</v>
      </c>
    </row>
    <row r="157" spans="1:1" x14ac:dyDescent="0.2">
      <c r="A157" s="7" t="s">
        <v>194</v>
      </c>
    </row>
    <row r="158" spans="1:1" x14ac:dyDescent="0.2">
      <c r="A158" s="6" t="s">
        <v>195</v>
      </c>
    </row>
    <row r="159" spans="1:1" x14ac:dyDescent="0.2">
      <c r="A159" s="6" t="s">
        <v>196</v>
      </c>
    </row>
    <row r="160" spans="1:1" x14ac:dyDescent="0.2">
      <c r="A160" s="6" t="s">
        <v>197</v>
      </c>
    </row>
    <row r="161" spans="1:1" x14ac:dyDescent="0.2">
      <c r="A161" s="4" t="s">
        <v>198</v>
      </c>
    </row>
    <row r="162" spans="1:1" x14ac:dyDescent="0.2">
      <c r="A162" s="4" t="s">
        <v>199</v>
      </c>
    </row>
    <row r="163" spans="1:1" x14ac:dyDescent="0.2">
      <c r="A163" s="4" t="s">
        <v>200</v>
      </c>
    </row>
    <row r="164" spans="1:1" x14ac:dyDescent="0.2">
      <c r="A164" s="6" t="s">
        <v>201</v>
      </c>
    </row>
    <row r="165" spans="1:1" x14ac:dyDescent="0.2">
      <c r="A165" s="7" t="s">
        <v>202</v>
      </c>
    </row>
    <row r="166" spans="1:1" x14ac:dyDescent="0.2">
      <c r="A166" s="6" t="s">
        <v>203</v>
      </c>
    </row>
    <row r="167" spans="1:1" x14ac:dyDescent="0.2">
      <c r="A167" s="7" t="s">
        <v>204</v>
      </c>
    </row>
    <row r="168" spans="1:1" x14ac:dyDescent="0.2">
      <c r="A168" s="6" t="s">
        <v>205</v>
      </c>
    </row>
    <row r="169" spans="1:1" x14ac:dyDescent="0.2">
      <c r="A169" s="4" t="s">
        <v>89</v>
      </c>
    </row>
    <row r="170" spans="1:1" x14ac:dyDescent="0.2">
      <c r="A170" s="6" t="s">
        <v>206</v>
      </c>
    </row>
    <row r="171" spans="1:1" x14ac:dyDescent="0.2">
      <c r="A171" s="6" t="s">
        <v>207</v>
      </c>
    </row>
    <row r="172" spans="1:1" x14ac:dyDescent="0.2">
      <c r="A172" s="6" t="s">
        <v>208</v>
      </c>
    </row>
    <row r="173" spans="1:1" x14ac:dyDescent="0.2">
      <c r="A173" s="7" t="s">
        <v>209</v>
      </c>
    </row>
    <row r="174" spans="1:1" x14ac:dyDescent="0.2">
      <c r="A174" s="6" t="s">
        <v>210</v>
      </c>
    </row>
    <row r="175" spans="1:1" x14ac:dyDescent="0.2">
      <c r="A175" s="6" t="s">
        <v>211</v>
      </c>
    </row>
    <row r="176" spans="1:1" x14ac:dyDescent="0.2">
      <c r="A176" s="9" t="s">
        <v>212</v>
      </c>
    </row>
    <row r="177" spans="1:1" x14ac:dyDescent="0.2">
      <c r="A177" s="9" t="s">
        <v>213</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80624D8C321264980DB0BD8E5DCF21B" ma:contentTypeVersion="10" ma:contentTypeDescription="Create a new document." ma:contentTypeScope="" ma:versionID="ea0de36be342e056f07f5a53bf1ff62f">
  <xsd:schema xmlns:xsd="http://www.w3.org/2001/XMLSchema" xmlns:xs="http://www.w3.org/2001/XMLSchema" xmlns:p="http://schemas.microsoft.com/office/2006/metadata/properties" xmlns:ns2="2e4d48c9-e730-41cd-bca7-336b4859ede1" xmlns:ns3="083d2b7c-c717-4c3a-8c35-bb23423c207e" targetNamespace="http://schemas.microsoft.com/office/2006/metadata/properties" ma:root="true" ma:fieldsID="db761ff1fb55423cb7a0d4e497ce6ea9" ns2:_="" ns3:_="">
    <xsd:import namespace="2e4d48c9-e730-41cd-bca7-336b4859ede1"/>
    <xsd:import namespace="083d2b7c-c717-4c3a-8c35-bb23423c207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e4d48c9-e730-41cd-bca7-336b4859ede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881a22ca-c77b-453e-af3d-ced0637bff32"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83d2b7c-c717-4c3a-8c35-bb23423c207e"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a80b25c-f21d-48af-95b4-39aa143dc559}" ma:internalName="TaxCatchAll" ma:showField="CatchAllData" ma:web="083d2b7c-c717-4c3a-8c35-bb23423c207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2e4d48c9-e730-41cd-bca7-336b4859ede1">
      <Terms xmlns="http://schemas.microsoft.com/office/infopath/2007/PartnerControls"/>
    </lcf76f155ced4ddcb4097134ff3c332f>
    <TaxCatchAll xmlns="083d2b7c-c717-4c3a-8c35-bb23423c207e"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B95966A-E17E-481B-9CB1-7DFECB2300B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e4d48c9-e730-41cd-bca7-336b4859ede1"/>
    <ds:schemaRef ds:uri="083d2b7c-c717-4c3a-8c35-bb23423c207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7C6CC31-7140-4B5C-8921-BE87AC495941}">
  <ds:schemaRefs>
    <ds:schemaRef ds:uri="http://purl.org/dc/elements/1.1/"/>
    <ds:schemaRef ds:uri="http://purl.org/dc/terms/"/>
    <ds:schemaRef ds:uri="http://purl.org/dc/dcmitype/"/>
    <ds:schemaRef ds:uri="2e4d48c9-e730-41cd-bca7-336b4859ede1"/>
    <ds:schemaRef ds:uri="083d2b7c-c717-4c3a-8c35-bb23423c207e"/>
    <ds:schemaRef ds:uri="http://schemas.microsoft.com/office/2006/documentManagement/types"/>
    <ds:schemaRef ds:uri="http://schemas.microsoft.com/office/infopath/2007/PartnerControls"/>
    <ds:schemaRef ds:uri="http://www.w3.org/XML/1998/namespace"/>
    <ds:schemaRef ds:uri="http://schemas.microsoft.com/office/2006/metadata/properties"/>
    <ds:schemaRef ds:uri="http://schemas.openxmlformats.org/package/2006/metadata/core-properties"/>
  </ds:schemaRefs>
</ds:datastoreItem>
</file>

<file path=customXml/itemProps3.xml><?xml version="1.0" encoding="utf-8"?>
<ds:datastoreItem xmlns:ds="http://schemas.openxmlformats.org/officeDocument/2006/customXml" ds:itemID="{C588482E-9F89-40B6-A810-C36DD969AF1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Schedule 1</vt:lpstr>
      <vt:lpstr>Schedule 2</vt:lpstr>
      <vt:lpstr>RFP Reference</vt:lpstr>
      <vt:lpstr>'Schedule 1'!_Toc61409851</vt:lpstr>
      <vt:lpstr>'Schedule 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 Kelley</dc:creator>
  <cp:lastModifiedBy>Luedtke, Joselyn</cp:lastModifiedBy>
  <dcterms:created xsi:type="dcterms:W3CDTF">2022-08-16T15:15:47Z</dcterms:created>
  <dcterms:modified xsi:type="dcterms:W3CDTF">2026-02-09T22:30:46Z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0x010100680624D8C321264980DB0BD8E5DCF21B</vt:lpwstr>
  </property>
  <property fmtid="{D5CDD505-2E9C-101B-9397-08002B2CF9AE}" pid="3" name="MediaServiceImageTags">
    <vt:lpwstr/>
  </property>
</Properties>
</file>